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ba88815ca46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08d83bfb2f5149bf"/>
    <x:sheet xmlns:r="http://schemas.openxmlformats.org/officeDocument/2006/relationships" name="Your ageing" sheetId="2" r:id="R68e5f3c609ee4c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-mmm-yyyy"/>
    <x:numFmt numFmtId="201" formatCode="#,##0;[Red](#,##0);0"/>
    <x:numFmt numFmtId="202" formatCode="0"/>
  </x:numFmts>
  <x:fonts count="6">
    <x:font>
      <x:sz val="11"/>
      <x:name val="Carlito"/>
    </x:font>
    <x:font>
      <x:sz val="10"/>
      <x:color rgb="FF263B48"/>
      <x:name val="Arial"/>
    </x:font>
    <x:font>
      <x:b/>
      <x:sz val="16"/>
      <x:color rgb="FF103D56"/>
      <x:name val="Arial"/>
    </x:font>
    <x:font>
      <x:i/>
      <x:sz val="10"/>
      <x:color rgb="FF526479"/>
      <x:name val="Arial"/>
    </x:font>
    <x:font>
      <x:b/>
      <x:sz val="10"/>
      <x:color rgb="FFFFFFFF"/>
      <x:name val="Arial"/>
    </x:font>
    <x:font>
      <x:b/>
      <x:sz val="10"/>
      <x:color rgb="FF263B48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03D56"/>
      </x:patternFill>
    </x:fill>
    <x:fill>
      <x:patternFill patternType="solid">
        <x:fgColor rgb="FFE8F4EF"/>
      </x:patternFill>
    </x:fill>
    <x:fill>
      <x:patternFill patternType="solid">
        <x:fgColor rgb="FFFFF9E8"/>
      </x:patternFill>
    </x:fill>
    <x:fill>
      <x:patternFill patternType="solid">
        <x:fgColor rgb="FFF3F7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6" borderId="0" xfId="0" applyNumberFormat="1" applyFont="1" applyFill="1" applyBorder="1" applyAlignment="1">
      <x:alignment vertical="center"/>
    </x:xf>
    <x:xf numFmtId="202" fontId="1" fillId="6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8">
    <x:dxf>
      <x:font>
        <x:b/>
        <x:color rgb="FF9D241E"/>
      </x:font>
      <x:fill>
        <x:patternFill patternType="solid">
          <x:bgColor rgb="FFFCE8E6"/>
        </x:patternFill>
      </x:fill>
    </x:dxf>
    <x:dxf>
      <x:font>
        <x:b/>
        <x:color rgb="FF7A4900"/>
      </x:font>
      <x:fill>
        <x:patternFill patternType="solid">
          <x:bgColor rgb="FFFFF0D6"/>
        </x:patternFill>
      </x:fill>
    </x:dxf>
    <x:dxf>
      <x:font>
        <x:b/>
        <x:color rgb="FF9D241E"/>
      </x:font>
      <x:fill>
        <x:patternFill patternType="solid">
          <x:bgColor rgb="FFFCE8E6"/>
        </x:patternFill>
      </x:fill>
    </x:dxf>
    <x:dxf>
      <x:font>
        <x:b/>
        <x:color rgb="FF9D241E"/>
      </x:font>
      <x:fill>
        <x:patternFill patternType="solid">
          <x:bgColor rgb="FFFCE8E6"/>
        </x:patternFill>
      </x:fill>
    </x:dxf>
    <x:dxf>
      <x:font>
        <x:b/>
        <x:color rgb="FF9D241E"/>
      </x:font>
      <x:fill>
        <x:patternFill patternType="solid">
          <x:bgColor rgb="FFFCE8E6"/>
        </x:patternFill>
      </x:fill>
    </x:dxf>
    <x:dxf>
      <x:font>
        <x:b/>
        <x:color rgb="FF7A4900"/>
      </x:font>
      <x:fill>
        <x:patternFill patternType="solid">
          <x:bgColor rgb="FFFFF0D6"/>
        </x:patternFill>
      </x:fill>
    </x:dxf>
    <x:dxf>
      <x:font>
        <x:b/>
        <x:color rgb="FF9D241E"/>
      </x:font>
      <x:fill>
        <x:patternFill patternType="solid">
          <x:bgColor rgb="FFFCE8E6"/>
        </x:patternFill>
      </x:fill>
    </x:dxf>
    <x:dxf>
      <x:font>
        <x:b/>
        <x:color rgb="FF9D241E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a24b59a7f4f67" /><Relationship Type="http://schemas.openxmlformats.org/officeDocument/2006/relationships/theme" Target="/xl/theme/theme1.xml" Id="Rcd826464e8a84a53" /><Relationship Type="http://schemas.openxmlformats.org/officeDocument/2006/relationships/sharedStrings" Target="/xl/sharedStrings.xml" Id="R88e9da97d6bc4ff9" /><Relationship Type="http://schemas.openxmlformats.org/officeDocument/2006/relationships/worksheet" Target="/xl/worksheets/sheet1.xml" Id="R08d83bfb2f5149bf" /><Relationship Type="http://schemas.openxmlformats.org/officeDocument/2006/relationships/worksheet" Target="/xl/worksheets/sheet2.xml" Id="R68e5f3c609ee4ce0" /></Relationships>
</file>

<file path=xl/tables/table1.xml><?xml version="1.0" encoding="utf-8"?>
<x:table xmlns:x="http://schemas.openxmlformats.org/spreadsheetml/2006/main" id="1" name="ExampleAgeing" displayName="ExampleAgeing" ref="A22:O72" headerRowCount="1" totalsRowCount="0" totalsRowShown="0">
  <x:tableColumns count="15">
    <x:tableColumn id="1" name="Supplier"/>
    <x:tableColumn id="2" name="Document ID"/>
    <x:tableColumn id="3" name="Type"/>
    <x:tableColumn id="4" name="Document date"/>
    <x:tableColumn id="5" name="Due date"/>
    <x:tableColumn id="6" name="Signed open (INR)"/>
    <x:tableColumn id="7" name="At cut-off (INR)"/>
    <x:tableColumn id="8" name="Days overdue"/>
    <x:tableColumn id="9" name="Ageing bucket"/>
    <x:tableColumn id="10" name="Issue"/>
    <x:tableColumn id="11" name="Owner"/>
    <x:tableColumn id="12" name="Next action / evidence"/>
    <x:tableColumn id="13" name="Follow-up date"/>
    <x:tableColumn id="14" name="Follow-up status"/>
    <x:tableColumn id="15" name="Input chec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orkingAgeing" displayName="WorkingAgeing" ref="A22:O72" headerRowCount="1" totalsRowCount="0" totalsRowShown="0">
  <x:tableColumns count="15">
    <x:tableColumn id="1" name="Supplier"/>
    <x:tableColumn id="2" name="Document ID"/>
    <x:tableColumn id="3" name="Type"/>
    <x:tableColumn id="4" name="Document date"/>
    <x:tableColumn id="5" name="Due date"/>
    <x:tableColumn id="6" name="Signed open (INR)"/>
    <x:tableColumn id="7" name="At cut-off (INR)"/>
    <x:tableColumn id="8" name="Days overdue"/>
    <x:tableColumn id="9" name="Ageing bucket"/>
    <x:tableColumn id="10" name="Issue"/>
    <x:tableColumn id="11" name="Owner"/>
    <x:tableColumn id="12" name="Next action / evidence"/>
    <x:tableColumn id="13" name="Follow-up date"/>
    <x:tableColumn id="14" name="Follow-up status"/>
    <x:tableColumn id="15" name="Input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7c8ccab58c2420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658b32c44b9423b" /></Relationships>
</file>

<file path=xl/worksheets/sheet1.xml><?xml version="1.0" encoding="utf-8"?>
<x:worksheet xmlns:x="http://schemas.openxmlformats.org/spreadsheetml/2006/main">
  <x:sheetPr>
    <x:tabColor rgb="FF103D56"/>
  </x:sheetPr>
  <x:sheetViews>
    <x:sheetView showGridLines="0" workbookViewId="0">
      <x:pane xSplit="2" ySplit="22" topLeftCell="C23" activePane="bottomRight" state="frozen"/>
    </x:sheetView>
  </x:sheetViews>
  <x:sheetFormatPr defaultRowHeight="15"/>
  <x:cols>
    <x:col min="1" max="1" width="30" hidden="0" customWidth="1"/>
    <x:col min="2" max="2" width="20" hidden="0" customWidth="1"/>
    <x:col min="3" max="3" width="14" hidden="0" customWidth="1"/>
    <x:col min="4" max="4" width="15" hidden="0" customWidth="1"/>
    <x:col min="5" max="5" width="15" hidden="0" customWidth="1"/>
    <x:col min="6" max="6" width="19" hidden="0" customWidth="1"/>
    <x:col min="7" max="7" width="19" hidden="0" customWidth="1"/>
    <x:col min="8" max="8" width="15" hidden="0" customWidth="1"/>
    <x:col min="9" max="9" width="29" hidden="0" customWidth="1"/>
    <x:col min="10" max="10" width="17" hidden="0" customWidth="1"/>
    <x:col min="11" max="11" width="23" hidden="0" customWidth="1"/>
    <x:col min="12" max="12" width="46" hidden="0" customWidth="1"/>
    <x:col min="13" max="13" width="16" hidden="0" customWidth="1"/>
    <x:col min="14" max="14" width="16" hidden="0" customWidth="1"/>
    <x:col min="15" max="15" width="3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3" customHeight="1">
      <x:c r="A2" s="3" t="str">
        <x:v>Vendor ageing analysis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3" customHeight="1">
      <x:c r="A4" s="2" t="str">
        <x:v>As-of date</x:v>
      </x:c>
      <x:c r="B4" s="5" t="d">
        <x:v>2026-10-31T00:00:00.000Z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3" customHeight="1">
      <x:c r="A5" s="6" t="str">
        <x:v>Source: TaxNexus illustrative data, 31 October 2026. Amounts in INR.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30" customHeight="1">
      <x:c r="A7" s="10" t="str">
        <x:v>Invoice ageing</x:v>
      </x:c>
      <x:c r="B7" s="10" t="str">
        <x:v>Balance (INR)</x:v>
      </x:c>
      <x:c r="C7" s="10" t="str">
        <x:v>Items</x:v>
      </x:c>
      <x:c r="D7" s="2"/>
      <x:c r="E7" s="10" t="str">
        <x:v>Review controls</x:v>
      </x:c>
      <x:c r="F7" s="10" t="str">
        <x:v>Amount / count</x:v>
      </x:c>
      <x:c r="G7" s="10" t="str"/>
      <x:c r="H7" s="2"/>
      <x:c r="I7" s="2"/>
      <x:c r="J7" s="2"/>
      <x:c r="K7" s="2"/>
      <x:c r="L7" s="2"/>
      <x:c r="M7" s="2"/>
      <x:c r="N7" s="2"/>
      <x:c r="O7" s="2"/>
    </x:row>
    <x:row r="8" ht="32" customHeight="1">
      <x:c r="A8" s="2" t="str">
        <x:v>Not due</x:v>
      </x:c>
      <x:c r="B8" s="14" t="n">
        <x:f>IF(ISNUMBER($B$4),SUMIFS($G$23:$G$72,$I$23:$I$72,A8),"")</x:f>
        <x:v>100000</x:v>
      </x:c>
      <x:c r="C8" s="2" t="n">
        <x:f>IF(ISNUMBER($B$4),COUNTIFS($I$23:$I$72,A8),"")</x:f>
        <x:v>2</x:v>
      </x:c>
      <x:c r="D8" s="2"/>
      <x:c r="E8" s="18" t="str">
        <x:v>Net open-item position (INR)</x:v>
      </x:c>
      <x:c r="F8" s="14" t="n">
        <x:f>IF(ISNUMBER($B$4),SUM($G$23:$G$72),"")</x:f>
        <x:v>255000</x:v>
      </x:c>
      <x:c r="G8" s="2"/>
      <x:c r="H8" s="2"/>
      <x:c r="I8" s="2"/>
      <x:c r="J8" s="2"/>
      <x:c r="K8" s="2"/>
      <x:c r="L8" s="2"/>
      <x:c r="M8" s="2"/>
      <x:c r="N8" s="2"/>
      <x:c r="O8" s="2"/>
    </x:row>
    <x:row r="9" ht="32" customHeight="1">
      <x:c r="A9" s="2" t="str">
        <x:v>1–30</x:v>
      </x:c>
      <x:c r="B9" s="14" t="n">
        <x:f>IF(ISNUMBER($B$4),SUMIFS($G$23:$G$72,$I$23:$I$72,A9),"")</x:f>
        <x:v>80000</x:v>
      </x:c>
      <x:c r="C9" s="2" t="n">
        <x:f>IF(ISNUMBER($B$4),COUNTIFS($I$23:$I$72,A9),"")</x:f>
        <x:v>1</x:v>
      </x:c>
      <x:c r="D9" s="2"/>
      <x:c r="E9" s="18" t="str">
        <x:v>AP ledger control (INR)</x:v>
      </x:c>
      <x:c r="F9" s="17" t="n">
        <x:v>255000</x:v>
      </x:c>
      <x:c r="G9" s="2"/>
      <x:c r="H9" s="2"/>
      <x:c r="I9" s="2"/>
      <x:c r="J9" s="2"/>
      <x:c r="K9" s="2"/>
      <x:c r="L9" s="2"/>
      <x:c r="M9" s="2"/>
      <x:c r="N9" s="2"/>
      <x:c r="O9" s="2"/>
    </x:row>
    <x:row r="10" ht="32" customHeight="1">
      <x:c r="A10" s="2" t="str">
        <x:v>31–60</x:v>
      </x:c>
      <x:c r="B10" s="14" t="n">
        <x:f>IF(ISNUMBER($B$4),SUMIFS($G$23:$G$72,$I$23:$I$72,A10),"")</x:f>
        <x:v>50000</x:v>
      </x:c>
      <x:c r="C10" s="2" t="n">
        <x:f>IF(ISNUMBER($B$4),COUNTIFS($I$23:$I$72,A10),"")</x:f>
        <x:v>1</x:v>
      </x:c>
      <x:c r="D10" s="2"/>
      <x:c r="E10" s="18" t="str">
        <x:v>Unexplained difference (INR)</x:v>
      </x:c>
      <x:c r="F10" s="14" t="n">
        <x:f>IF(AND(ISNUMBER($B$4),ISNUMBER(F9)),F8-F9,"")</x:f>
        <x:v>0</x:v>
      </x:c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32" customHeight="1">
      <x:c r="A11" s="2" t="str">
        <x:v>61–90</x:v>
      </x:c>
      <x:c r="B11" s="14" t="n">
        <x:f>IF(ISNUMBER($B$4),SUMIFS($G$23:$G$72,$I$23:$I$72,A11),"")</x:f>
        <x:v>30000</x:v>
      </x:c>
      <x:c r="C11" s="2" t="n">
        <x:f>IF(ISNUMBER($B$4),COUNTIFS($I$23:$I$72,A11),"")</x:f>
        <x:v>1</x:v>
      </x:c>
      <x:c r="D11" s="2"/>
      <x:c r="E11" s="18" t="str">
        <x:v>Rows needing input review</x:v>
      </x:c>
      <x:c r="F11" s="2" t="n">
        <x:f>COUNTIFS($O$23:$O$72,"Complete required inputs")+COUNTIFS($O$23:$O$72,"Duplicate document key")+COUNTIFS($O$23:$O$72,"Check type / sign")+COUNTIFS($O$23:$O$72,"Enter due date")+COUNTIFS($O$23:$O$72,"Check document type")</x:f>
        <x:v>0</x:v>
      </x:c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32" customHeight="1">
      <x:c r="A12" s="2" t="str">
        <x:v>Over 90</x:v>
      </x:c>
      <x:c r="B12" s="14" t="n">
        <x:f>IF(ISNUMBER($B$4),SUMIFS($G$23:$G$72,$I$23:$I$72,A12),"")</x:f>
        <x:v>20000</x:v>
      </x:c>
      <x:c r="C12" s="2" t="n">
        <x:f>IF(ISNUMBER($B$4),COUNTIFS($I$23:$I$72,A12),"")</x:f>
        <x:v>1</x:v>
      </x:c>
      <x:c r="D12" s="2"/>
      <x:c r="E12" s="18" t="str">
        <x:v>Disputed invoices (INR)</x:v>
      </x:c>
      <x:c r="F12" s="14" t="n">
        <x:f>IF(ISNUMBER($B$4),SUMIFS($G$23:$G$72,$C$23:$C$72,"Invoice",$J$23:$J$72,"Disputed"),"")</x:f>
        <x:v>30000</x:v>
      </x:c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3" customHeight="1">
      <x:c r="A13" s="12" t="str">
        <x:v>Gross open invoices</x:v>
      </x:c>
      <x:c r="B13" s="15" t="n">
        <x:f>IF(ISNUMBER($B$4),SUM(B8:B12),"")</x:f>
        <x:v>280000</x:v>
      </x:c>
      <x:c r="C13" s="12" t="n">
        <x:f>IF(ISNUMBER($B$4),SUM(C8:C12),"")</x:f>
        <x:v>6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3" customHeight="1">
      <x:c r="A14" s="12" t="str">
        <x:v>Unallocated credits/payments</x:v>
      </x:c>
      <x:c r="B14" s="15" t="n">
        <x:f>IF(ISNUMBER($B$4),SUMIFS($G$23:$G$72,$I$23:$I$72,"Unallocated credit/payment"),"")</x:f>
        <x:v>-25000</x:v>
      </x:c>
      <x:c r="C14" s="12" t="n">
        <x:f>IF(ISNUMBER($B$4),COUNTIFS($I$23:$I$72,"Unallocated credit/payment"),"")</x:f>
        <x:v>2</x:v>
      </x:c>
      <x:c r="D14" s="2"/>
      <x:c r="E14" s="2" t="str">
        <x:v>Yellow: inputs. G:I and O: formulas. Resolve input exceptions first.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3" customHeight="1">
      <x:c r="A15" s="13" t="str">
        <x:v>Net position</x:v>
      </x:c>
      <x:c r="B15" s="16" t="n">
        <x:f>IF(ISNUMBER($B$4),SUM(B13:B14),"")</x:f>
        <x:v>255000</x:v>
      </x:c>
      <x:c r="C15" s="13"/>
      <x:c r="D15" s="2"/>
      <x:c r="E15" s="2" t="str">
        <x:v>Credits/payments stay separate until matched in the ledger.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23" customHeight="1">
      <x:c r="A16" s="2"/>
      <x:c r="B16" s="14"/>
      <x:c r="C16" s="2"/>
      <x:c r="D16" s="2"/>
      <x:c r="E16" s="2" t="str">
        <x:v>Disputed invoices stay in ageing. Closing a task does not clear money.</x:v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 ht="23" customHeight="1">
      <x:c r="A17" s="2" t="str">
        <x:v>Overdue invoices</x:v>
      </x:c>
      <x:c r="B17" s="14" t="n">
        <x:f>IF(ISNUMBER($B$4),SUM(B9:B12),"")</x:f>
        <x:v>180000</x:v>
      </x:c>
      <x:c r="C17" s="2"/>
      <x:c r="D17" s="2"/>
      <x:c r="E17" s="2" t="str">
        <x:v>Totals support follow-up. They are not payment approvals.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 ht="23" customHeight="1">
      <x:c r="A19" s="2" t="str">
        <x:v>Due today is Not due. Days overdue = as-of date minus due date. Calendar days are used.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 ht="23" customHeight="1">
      <x:c r="A20" s="2" t="str">
        <x:v>Use 50 detail rows (23–72). To extend, insert rows within the table and extend every summary and duplicate-check range.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 ht="38" customHeight="1">
      <x:c r="A22" s="11" t="str">
        <x:v>Supplier</x:v>
      </x:c>
      <x:c r="B22" s="11" t="str">
        <x:v>Document ID</x:v>
      </x:c>
      <x:c r="C22" s="11" t="str">
        <x:v>Type</x:v>
      </x:c>
      <x:c r="D22" s="11" t="str">
        <x:v>Document date</x:v>
      </x:c>
      <x:c r="E22" s="11" t="str">
        <x:v>Due date</x:v>
      </x:c>
      <x:c r="F22" s="11" t="str">
        <x:v>Signed open (INR)</x:v>
      </x:c>
      <x:c r="G22" s="11" t="str">
        <x:v>At cut-off (INR)</x:v>
      </x:c>
      <x:c r="H22" s="11" t="str">
        <x:v>Days overdue</x:v>
      </x:c>
      <x:c r="I22" s="11" t="str">
        <x:v>Ageing bucket</x:v>
      </x:c>
      <x:c r="J22" s="11" t="str">
        <x:v>Issue</x:v>
      </x:c>
      <x:c r="K22" s="11" t="str">
        <x:v>Owner</x:v>
      </x:c>
      <x:c r="L22" s="11" t="str">
        <x:v>Next action / evidence</x:v>
      </x:c>
      <x:c r="M22" s="11" t="str">
        <x:v>Follow-up date</x:v>
      </x:c>
      <x:c r="N22" s="11" t="str">
        <x:v>Follow-up status</x:v>
      </x:c>
      <x:c r="O22" s="11" t="str">
        <x:v>Input check</x:v>
      </x:c>
    </x:row>
    <x:row r="23" ht="23" customHeight="1">
      <x:c r="A23" s="19" t="str">
        <x:v>Hotel Linen Co</x:v>
      </x:c>
      <x:c r="B23" s="19" t="str">
        <x:v>INV-101</x:v>
      </x:c>
      <x:c r="C23" s="19" t="str">
        <x:v>Invoice</x:v>
      </x:c>
      <x:c r="D23" s="21" t="d">
        <x:v>2026-10-11T00:00:00.000Z</x:v>
      </x:c>
      <x:c r="E23" s="21" t="d">
        <x:v>2026-11-10T00:00:00.000Z</x:v>
      </x:c>
      <x:c r="F23" s="22" t="n">
        <x:v>60000</x:v>
      </x:c>
      <x:c r="G23" s="23" t="n">
        <x:f>IF(AND(O23="OK",ISNUMBER($B$4)),IF(D23&lt;=$B$4,F23,0),"")</x:f>
        <x:v>60000</x:v>
      </x:c>
      <x:c r="H23" s="24" t="n">
        <x:f>IF(AND(O23="OK",C23="Invoice",ISNUMBER($B$4),D23&lt;=$B$4),$B$4-E23,"")</x:f>
        <x:v>-10</x:v>
      </x:c>
      <x:c r="I23" s="20" t="str">
        <x:f>IF(O23="","",IF(O23&lt;&gt;"OK","Input review",IF(NOT(ISNUMBER($B$4)),"",IF(D23&gt;$B$4,"After cut-off",IF(C23&lt;&gt;"Invoice","Unallocated credit/payment",IF(H23&lt;=0,"Not due",IF(H23&lt;=30,"1–30",IF(H23&lt;=60,"31–60",IF(H23&lt;=90,"61–90","Over 90")))))))))</x:f>
        <x:v>Not due</x:v>
      </x:c>
      <x:c r="J23" s="19" t="str">
        <x:v>Clear</x:v>
      </x:c>
      <x:c r="K23" s="19" t="str">
        <x:v>AP executive</x:v>
      </x:c>
      <x:c r="L23" s="19" t="str">
        <x:v>Confirm scheduled payment run</x:v>
      </x:c>
      <x:c r="M23" s="21" t="d">
        <x:v>2026-11-05T00:00:00.000Z</x:v>
      </x:c>
      <x:c r="N23" s="19" t="str">
        <x:v>Open</x:v>
      </x:c>
      <x:c r="O23" s="20" t="str">
        <x:f>IF(COUNTA(A23:F23)=0,"",IF(OR(A23="",B23="",C23="",NOT(ISNUMBER(D23)),NOT(ISNUMBER(F23))),"Complete required inputs",IF(AND(C23&lt;&gt;"Invoice",C23&lt;&gt;"Credit",C23&lt;&gt;"Payment"),"Check document type",IF(COUNTIFS($A$23:$A$72,A23,$B$23:$B$72,B23,$C$23:$C$72,C23)&gt;1,"Duplicate document key",IF(OR(AND(C23="Invoice",F23&lt;=0),AND(C23&lt;&gt;"Invoice",F23&gt;=0)),"Check type / sign",IF(AND(C23="Invoice",NOT(ISNUMBER(E23))),"Enter due date","OK"))))))</x:f>
        <x:v>OK</x:v>
      </x:c>
    </x:row>
    <x:row r="24" ht="23" customHeight="1">
      <x:c r="A24" s="19" t="str">
        <x:v>Office Supplies Co</x:v>
      </x:c>
      <x:c r="B24" s="19" t="str">
        <x:v>INV-102</x:v>
      </x:c>
      <x:c r="C24" s="19" t="str">
        <x:v>Invoice</x:v>
      </x:c>
      <x:c r="D24" s="21" t="d">
        <x:v>2026-10-01T00:00:00.000Z</x:v>
      </x:c>
      <x:c r="E24" s="21" t="d">
        <x:v>2026-10-31T00:00:00.000Z</x:v>
      </x:c>
      <x:c r="F24" s="22" t="n">
        <x:v>40000</x:v>
      </x:c>
      <x:c r="G24" s="23" t="n">
        <x:f>IF(AND(O24="OK",ISNUMBER($B$4)),IF(D24&lt;=$B$4,F24,0),"")</x:f>
        <x:v>40000</x:v>
      </x:c>
      <x:c r="H24" s="24" t="n">
        <x:f>IF(AND(O24="OK",C24="Invoice",ISNUMBER($B$4),D24&lt;=$B$4),$B$4-E24,"")</x:f>
        <x:v>0</x:v>
      </x:c>
      <x:c r="I24" s="20" t="str">
        <x:f>IF(O24="","",IF(O24&lt;&gt;"OK","Input review",IF(NOT(ISNUMBER($B$4)),"",IF(D24&gt;$B$4,"After cut-off",IF(C24&lt;&gt;"Invoice","Unallocated credit/payment",IF(H24&lt;=0,"Not due",IF(H24&lt;=30,"1–30",IF(H24&lt;=60,"31–60",IF(H24&lt;=90,"61–90","Over 90")))))))))</x:f>
        <x:v>Not due</x:v>
      </x:c>
      <x:c r="J24" s="19" t="str">
        <x:v>Clear</x:v>
      </x:c>
      <x:c r="K24" s="19" t="str">
        <x:v>AP executive</x:v>
      </x:c>
      <x:c r="L24" s="19" t="str">
        <x:v>Check approval and agreed payment date</x:v>
      </x:c>
      <x:c r="M24" s="21" t="d">
        <x:v>2026-11-02T00:00:00.000Z</x:v>
      </x:c>
      <x:c r="N24" s="19" t="str">
        <x:v>Open</x:v>
      </x:c>
      <x:c r="O24" s="20" t="str">
        <x:f>IF(COUNTA(A24:F24)=0,"",IF(OR(A24="",B24="",C24="",NOT(ISNUMBER(D24)),NOT(ISNUMBER(F24))),"Complete required inputs",IF(AND(C24&lt;&gt;"Invoice",C24&lt;&gt;"Credit",C24&lt;&gt;"Payment"),"Check document type",IF(COUNTIFS($A$23:$A$72,A24,$B$23:$B$72,B24,$C$23:$C$72,C24)&gt;1,"Duplicate document key",IF(OR(AND(C24="Invoice",F24&lt;=0),AND(C24&lt;&gt;"Invoice",F24&gt;=0)),"Check type / sign",IF(AND(C24="Invoice",NOT(ISNUMBER(E24))),"Enter due date","OK"))))))</x:f>
        <x:v>OK</x:v>
      </x:c>
    </x:row>
    <x:row r="25" ht="23" customHeight="1">
      <x:c r="A25" s="19" t="str">
        <x:v>Fresh Foods Co</x:v>
      </x:c>
      <x:c r="B25" s="19" t="str">
        <x:v>INV-103</x:v>
      </x:c>
      <x:c r="C25" s="19" t="str">
        <x:v>Invoice</x:v>
      </x:c>
      <x:c r="D25" s="21" t="d">
        <x:v>2026-09-10T00:00:00.000Z</x:v>
      </x:c>
      <x:c r="E25" s="21" t="d">
        <x:v>2026-10-10T00:00:00.000Z</x:v>
      </x:c>
      <x:c r="F25" s="22" t="n">
        <x:v>80000</x:v>
      </x:c>
      <x:c r="G25" s="23" t="n">
        <x:f>IF(AND(O25="OK",ISNUMBER($B$4)),IF(D25&lt;=$B$4,F25,0),"")</x:f>
        <x:v>80000</x:v>
      </x:c>
      <x:c r="H25" s="24" t="n">
        <x:f>IF(AND(O25="OK",C25="Invoice",ISNUMBER($B$4),D25&lt;=$B$4),$B$4-E25,"")</x:f>
        <x:v>21</x:v>
      </x:c>
      <x:c r="I25" s="20" t="str">
        <x:f>IF(O25="","",IF(O25&lt;&gt;"OK","Input review",IF(NOT(ISNUMBER($B$4)),"",IF(D25&gt;$B$4,"After cut-off",IF(C25&lt;&gt;"Invoice","Unallocated credit/payment",IF(H25&lt;=0,"Not due",IF(H25&lt;=30,"1–30",IF(H25&lt;=60,"31–60",IF(H25&lt;=90,"61–90","Over 90")))))))))</x:f>
        <x:v>1–30</x:v>
      </x:c>
      <x:c r="J25" s="19" t="str">
        <x:v>Clear</x:v>
      </x:c>
      <x:c r="K25" s="19" t="str">
        <x:v>AP executive</x:v>
      </x:c>
      <x:c r="L25" s="19" t="str">
        <x:v>Confirm invoice receipt and payment status</x:v>
      </x:c>
      <x:c r="M25" s="21" t="d">
        <x:v>2026-11-02T00:00:00.000Z</x:v>
      </x:c>
      <x:c r="N25" s="19" t="str">
        <x:v>Open</x:v>
      </x:c>
      <x:c r="O25" s="20" t="str">
        <x:f>IF(COUNTA(A25:F25)=0,"",IF(OR(A25="",B25="",C25="",NOT(ISNUMBER(D25)),NOT(ISNUMBER(F25))),"Complete required inputs",IF(AND(C25&lt;&gt;"Invoice",C25&lt;&gt;"Credit",C25&lt;&gt;"Payment"),"Check document type",IF(COUNTIFS($A$23:$A$72,A25,$B$23:$B$72,B25,$C$23:$C$72,C25)&gt;1,"Duplicate document key",IF(OR(AND(C25="Invoice",F25&lt;=0),AND(C25&lt;&gt;"Invoice",F25&gt;=0)),"Check type / sign",IF(AND(C25="Invoice",NOT(ISNUMBER(E25))),"Enter due date","OK"))))))</x:f>
        <x:v>OK</x:v>
      </x:c>
    </x:row>
    <x:row r="26" ht="23" customHeight="1">
      <x:c r="A26" s="19" t="str">
        <x:v>Kitchen Supplies Co</x:v>
      </x:c>
      <x:c r="B26" s="19" t="str">
        <x:v>INV-104</x:v>
      </x:c>
      <x:c r="C26" s="19" t="str">
        <x:v>Invoice</x:v>
      </x:c>
      <x:c r="D26" s="21" t="d">
        <x:v>2026-08-16T00:00:00.000Z</x:v>
      </x:c>
      <x:c r="E26" s="21" t="d">
        <x:v>2026-09-15T00:00:00.000Z</x:v>
      </x:c>
      <x:c r="F26" s="22" t="n">
        <x:v>50000</x:v>
      </x:c>
      <x:c r="G26" s="23" t="n">
        <x:f>IF(AND(O26="OK",ISNUMBER($B$4)),IF(D26&lt;=$B$4,F26,0),"")</x:f>
        <x:v>50000</x:v>
      </x:c>
      <x:c r="H26" s="24" t="n">
        <x:f>IF(AND(O26="OK",C26="Invoice",ISNUMBER($B$4),D26&lt;=$B$4),$B$4-E26,"")</x:f>
        <x:v>46</x:v>
      </x:c>
      <x:c r="I26" s="20" t="str">
        <x:f>IF(O26="","",IF(O26&lt;&gt;"OK","Input review",IF(NOT(ISNUMBER($B$4)),"",IF(D26&gt;$B$4,"After cut-off",IF(C26&lt;&gt;"Invoice","Unallocated credit/payment",IF(H26&lt;=0,"Not due",IF(H26&lt;=30,"1–30",IF(H26&lt;=60,"31–60",IF(H26&lt;=90,"61–90","Over 90")))))))))</x:f>
        <x:v>31–60</x:v>
      </x:c>
      <x:c r="J26" s="19" t="str">
        <x:v>Clear</x:v>
      </x:c>
      <x:c r="K26" s="19" t="str">
        <x:v>AP supervisor</x:v>
      </x:c>
      <x:c r="L26" s="19" t="str">
        <x:v>Match remittance before proposing payment</x:v>
      </x:c>
      <x:c r="M26" s="21" t="d">
        <x:v>2026-11-02T00:00:00.000Z</x:v>
      </x:c>
      <x:c r="N26" s="19" t="str">
        <x:v>Waiting</x:v>
      </x:c>
      <x:c r="O26" s="20" t="str">
        <x:f>IF(COUNTA(A26:F26)=0,"",IF(OR(A26="",B26="",C26="",NOT(ISNUMBER(D26)),NOT(ISNUMBER(F26))),"Complete required inputs",IF(AND(C26&lt;&gt;"Invoice",C26&lt;&gt;"Credit",C26&lt;&gt;"Payment"),"Check document type",IF(COUNTIFS($A$23:$A$72,A26,$B$23:$B$72,B26,$C$23:$C$72,C26)&gt;1,"Duplicate document key",IF(OR(AND(C26="Invoice",F26&lt;=0),AND(C26&lt;&gt;"Invoice",F26&gt;=0)),"Check type / sign",IF(AND(C26="Invoice",NOT(ISNUMBER(E26))),"Enter due date","OK"))))))</x:f>
        <x:v>OK</x:v>
      </x:c>
    </x:row>
    <x:row r="27" ht="23" customHeight="1">
      <x:c r="A27" s="19" t="str">
        <x:v>Maintenance Services</x:v>
      </x:c>
      <x:c r="B27" s="19" t="str">
        <x:v>INV-105</x:v>
      </x:c>
      <x:c r="C27" s="19" t="str">
        <x:v>Invoice</x:v>
      </x:c>
      <x:c r="D27" s="21" t="d">
        <x:v>2026-07-16T00:00:00.000Z</x:v>
      </x:c>
      <x:c r="E27" s="21" t="d">
        <x:v>2026-08-15T00:00:00.000Z</x:v>
      </x:c>
      <x:c r="F27" s="22" t="n">
        <x:v>30000</x:v>
      </x:c>
      <x:c r="G27" s="23" t="n">
        <x:f>IF(AND(O27="OK",ISNUMBER($B$4)),IF(D27&lt;=$B$4,F27,0),"")</x:f>
        <x:v>30000</x:v>
      </x:c>
      <x:c r="H27" s="24" t="n">
        <x:f>IF(AND(O27="OK",C27="Invoice",ISNUMBER($B$4),D27&lt;=$B$4),$B$4-E27,"")</x:f>
        <x:v>77</x:v>
      </x:c>
      <x:c r="I27" s="20" t="str">
        <x:f>IF(O27="","",IF(O27&lt;&gt;"OK","Input review",IF(NOT(ISNUMBER($B$4)),"",IF(D27&gt;$B$4,"After cut-off",IF(C27&lt;&gt;"Invoice","Unallocated credit/payment",IF(H27&lt;=0,"Not due",IF(H27&lt;=30,"1–30",IF(H27&lt;=60,"31–60",IF(H27&lt;=90,"61–90","Over 90")))))))))</x:f>
        <x:v>61–90</x:v>
      </x:c>
      <x:c r="J27" s="19" t="str">
        <x:v>Disputed</x:v>
      </x:c>
      <x:c r="K27" s="19" t="str">
        <x:v>Procurement lead</x:v>
      </x:c>
      <x:c r="L27" s="19" t="str">
        <x:v>Resolve service acceptance and price query</x:v>
      </x:c>
      <x:c r="M27" s="21" t="d">
        <x:v>2026-11-03T00:00:00.000Z</x:v>
      </x:c>
      <x:c r="N27" s="19" t="str">
        <x:v>Waiting</x:v>
      </x:c>
      <x:c r="O27" s="20" t="str">
        <x:f>IF(COUNTA(A27:F27)=0,"",IF(OR(A27="",B27="",C27="",NOT(ISNUMBER(D27)),NOT(ISNUMBER(F27))),"Complete required inputs",IF(AND(C27&lt;&gt;"Invoice",C27&lt;&gt;"Credit",C27&lt;&gt;"Payment"),"Check document type",IF(COUNTIFS($A$23:$A$72,A27,$B$23:$B$72,B27,$C$23:$C$72,C27)&gt;1,"Duplicate document key",IF(OR(AND(C27="Invoice",F27&lt;=0),AND(C27&lt;&gt;"Invoice",F27&gt;=0)),"Check type / sign",IF(AND(C27="Invoice",NOT(ISNUMBER(E27))),"Enter due date","OK"))))))</x:f>
        <x:v>OK</x:v>
      </x:c>
    </x:row>
    <x:row r="28" ht="23" customHeight="1">
      <x:c r="A28" s="19" t="str">
        <x:v>Equipment Services</x:v>
      </x:c>
      <x:c r="B28" s="19" t="str">
        <x:v>INV-106</x:v>
      </x:c>
      <x:c r="C28" s="19" t="str">
        <x:v>Invoice</x:v>
      </x:c>
      <x:c r="D28" s="21" t="d">
        <x:v>2026-06-01T00:00:00.000Z</x:v>
      </x:c>
      <x:c r="E28" s="21" t="d">
        <x:v>2026-07-01T00:00:00.000Z</x:v>
      </x:c>
      <x:c r="F28" s="22" t="n">
        <x:v>20000</x:v>
      </x:c>
      <x:c r="G28" s="23" t="n">
        <x:f>IF(AND(O28="OK",ISNUMBER($B$4)),IF(D28&lt;=$B$4,F28,0),"")</x:f>
        <x:v>20000</x:v>
      </x:c>
      <x:c r="H28" s="24" t="n">
        <x:f>IF(AND(O28="OK",C28="Invoice",ISNUMBER($B$4),D28&lt;=$B$4),$B$4-E28,"")</x:f>
        <x:v>122</x:v>
      </x:c>
      <x:c r="I28" s="20" t="str">
        <x:f>IF(O28="","",IF(O28&lt;&gt;"OK","Input review",IF(NOT(ISNUMBER($B$4)),"",IF(D28&gt;$B$4,"After cut-off",IF(C28&lt;&gt;"Invoice","Unallocated credit/payment",IF(H28&lt;=0,"Not due",IF(H28&lt;=30,"1–30",IF(H28&lt;=60,"31–60",IF(H28&lt;=90,"61–90","Over 90")))))))))</x:f>
        <x:v>Over 90</x:v>
      </x:c>
      <x:c r="J28" s="19" t="str">
        <x:v>Review</x:v>
      </x:c>
      <x:c r="K28" s="19" t="str">
        <x:v>Finance manager</x:v>
      </x:c>
      <x:c r="L28" s="19" t="str">
        <x:v>Investigate long-outstanding balance</x:v>
      </x:c>
      <x:c r="M28" s="21" t="d">
        <x:v>2026-11-03T00:00:00.000Z</x:v>
      </x:c>
      <x:c r="N28" s="19" t="str">
        <x:v>Open</x:v>
      </x:c>
      <x:c r="O28" s="20" t="str">
        <x:f>IF(COUNTA(A28:F28)=0,"",IF(OR(A28="",B28="",C28="",NOT(ISNUMBER(D28)),NOT(ISNUMBER(F28))),"Complete required inputs",IF(AND(C28&lt;&gt;"Invoice",C28&lt;&gt;"Credit",C28&lt;&gt;"Payment"),"Check document type",IF(COUNTIFS($A$23:$A$72,A28,$B$23:$B$72,B28,$C$23:$C$72,C28)&gt;1,"Duplicate document key",IF(OR(AND(C28="Invoice",F28&lt;=0),AND(C28&lt;&gt;"Invoice",F28&gt;=0)),"Check type / sign",IF(AND(C28="Invoice",NOT(ISNUMBER(E28))),"Enter due date","OK"))))))</x:f>
        <x:v>OK</x:v>
      </x:c>
    </x:row>
    <x:row r="29" ht="23" customHeight="1">
      <x:c r="A29" s="19" t="str">
        <x:v>Hotel Linen Co</x:v>
      </x:c>
      <x:c r="B29" s="19" t="str">
        <x:v>CN-201</x:v>
      </x:c>
      <x:c r="C29" s="19" t="str">
        <x:v>Credit</x:v>
      </x:c>
      <x:c r="D29" s="21" t="d">
        <x:v>2026-10-25T00:00:00.000Z</x:v>
      </x:c>
      <x:c r="E29" s="21"/>
      <x:c r="F29" s="22" t="n">
        <x:v>-10000</x:v>
      </x:c>
      <x:c r="G29" s="23" t="n">
        <x:f>IF(AND(O29="OK",ISNUMBER($B$4)),IF(D29&lt;=$B$4,F29,0),"")</x:f>
        <x:v>-10000</x:v>
      </x:c>
      <x:c r="H29" s="24" t="str">
        <x:f>IF(AND(O29="OK",C29="Invoice",ISNUMBER($B$4),D29&lt;=$B$4),$B$4-E29,"")</x:f>
      </x:c>
      <x:c r="I29" s="20" t="str">
        <x:f>IF(O29="","",IF(O29&lt;&gt;"OK","Input review",IF(NOT(ISNUMBER($B$4)),"",IF(D29&gt;$B$4,"After cut-off",IF(C29&lt;&gt;"Invoice","Unallocated credit/payment",IF(H29&lt;=0,"Not due",IF(H29&lt;=30,"1–30",IF(H29&lt;=60,"31–60",IF(H29&lt;=90,"61–90","Over 90")))))))))</x:f>
        <x:v>Unallocated credit/payment</x:v>
      </x:c>
      <x:c r="J29" s="19" t="str">
        <x:v>Unallocated</x:v>
      </x:c>
      <x:c r="K29" s="19" t="str">
        <x:v>AP executive</x:v>
      </x:c>
      <x:c r="L29" s="19" t="str">
        <x:v>Obtain credit note and match original invoice</x:v>
      </x:c>
      <x:c r="M29" s="21" t="d">
        <x:v>2026-11-02T00:00:00.000Z</x:v>
      </x:c>
      <x:c r="N29" s="19" t="str">
        <x:v>Open</x:v>
      </x:c>
      <x:c r="O29" s="20" t="str">
        <x:f>IF(COUNTA(A29:F29)=0,"",IF(OR(A29="",B29="",C29="",NOT(ISNUMBER(D29)),NOT(ISNUMBER(F29))),"Complete required inputs",IF(AND(C29&lt;&gt;"Invoice",C29&lt;&gt;"Credit",C29&lt;&gt;"Payment"),"Check document type",IF(COUNTIFS($A$23:$A$72,A29,$B$23:$B$72,B29,$C$23:$C$72,C29)&gt;1,"Duplicate document key",IF(OR(AND(C29="Invoice",F29&lt;=0),AND(C29&lt;&gt;"Invoice",F29&gt;=0)),"Check type / sign",IF(AND(C29="Invoice",NOT(ISNUMBER(E29))),"Enter due date","OK"))))))</x:f>
        <x:v>OK</x:v>
      </x:c>
    </x:row>
    <x:row r="30" ht="23" customHeight="1">
      <x:c r="A30" s="19" t="str">
        <x:v>Kitchen Supplies Co</x:v>
      </x:c>
      <x:c r="B30" s="19" t="str">
        <x:v>UTR-301</x:v>
      </x:c>
      <x:c r="C30" s="19" t="str">
        <x:v>Payment</x:v>
      </x:c>
      <x:c r="D30" s="21" t="d">
        <x:v>2026-10-28T00:00:00.000Z</x:v>
      </x:c>
      <x:c r="E30" s="21"/>
      <x:c r="F30" s="22" t="n">
        <x:v>-15000</x:v>
      </x:c>
      <x:c r="G30" s="23" t="n">
        <x:f>IF(AND(O30="OK",ISNUMBER($B$4)),IF(D30&lt;=$B$4,F30,0),"")</x:f>
        <x:v>-15000</x:v>
      </x:c>
      <x:c r="H30" s="24" t="str">
        <x:f>IF(AND(O30="OK",C30="Invoice",ISNUMBER($B$4),D30&lt;=$B$4),$B$4-E30,"")</x:f>
      </x:c>
      <x:c r="I30" s="20" t="str">
        <x:f>IF(O30="","",IF(O30&lt;&gt;"OK","Input review",IF(NOT(ISNUMBER($B$4)),"",IF(D30&gt;$B$4,"After cut-off",IF(C30&lt;&gt;"Invoice","Unallocated credit/payment",IF(H30&lt;=0,"Not due",IF(H30&lt;=30,"1–30",IF(H30&lt;=60,"31–60",IF(H30&lt;=90,"61–90","Over 90")))))))))</x:f>
        <x:v>Unallocated credit/payment</x:v>
      </x:c>
      <x:c r="J30" s="19" t="str">
        <x:v>Unallocated</x:v>
      </x:c>
      <x:c r="K30" s="19" t="str">
        <x:v>Treasury / AP</x:v>
      </x:c>
      <x:c r="L30" s="19" t="str">
        <x:v>Verify bank debit and allocate remittance</x:v>
      </x:c>
      <x:c r="M30" s="21" t="d">
        <x:v>2026-11-02T00:00:00.000Z</x:v>
      </x:c>
      <x:c r="N30" s="19" t="str">
        <x:v>Waiting</x:v>
      </x:c>
      <x:c r="O30" s="20" t="str">
        <x:f>IF(COUNTA(A30:F30)=0,"",IF(OR(A30="",B30="",C30="",NOT(ISNUMBER(D30)),NOT(ISNUMBER(F30))),"Complete required inputs",IF(AND(C30&lt;&gt;"Invoice",C30&lt;&gt;"Credit",C30&lt;&gt;"Payment"),"Check document type",IF(COUNTIFS($A$23:$A$72,A30,$B$23:$B$72,B30,$C$23:$C$72,C30)&gt;1,"Duplicate document key",IF(OR(AND(C30="Invoice",F30&lt;=0),AND(C30&lt;&gt;"Invoice",F30&gt;=0)),"Check type / sign",IF(AND(C30="Invoice",NOT(ISNUMBER(E30))),"Enter due date","OK"))))))</x:f>
        <x:v>OK</x:v>
      </x:c>
    </x:row>
    <x:row r="31" ht="23" customHeight="1">
      <x:c r="A31" s="19"/>
      <x:c r="B31" s="19"/>
      <x:c r="C31" s="19"/>
      <x:c r="D31" s="21"/>
      <x:c r="E31" s="21"/>
      <x:c r="F31" s="22"/>
      <x:c r="G31" s="23" t="str">
        <x:f>IF(AND(O31="OK",ISNUMBER($B$4)),IF(D31&lt;=$B$4,F31,0),"")</x:f>
      </x:c>
      <x:c r="H31" s="24" t="str">
        <x:f>IF(AND(O31="OK",C31="Invoice",ISNUMBER($B$4),D31&lt;=$B$4),$B$4-E31,"")</x:f>
      </x:c>
      <x:c r="I31" s="20" t="str">
        <x:f>IF(O31="","",IF(O31&lt;&gt;"OK","Input review",IF(NOT(ISNUMBER($B$4)),"",IF(D31&gt;$B$4,"After cut-off",IF(C31&lt;&gt;"Invoice","Unallocated credit/payment",IF(H31&lt;=0,"Not due",IF(H31&lt;=30,"1–30",IF(H31&lt;=60,"31–60",IF(H31&lt;=90,"61–90","Over 90")))))))))</x:f>
      </x:c>
      <x:c r="J31" s="19"/>
      <x:c r="K31" s="19"/>
      <x:c r="L31" s="19"/>
      <x:c r="M31" s="21"/>
      <x:c r="N31" s="19"/>
      <x:c r="O31" s="20" t="str">
        <x:f>IF(COUNTA(A31:F31)=0,"",IF(OR(A31="",B31="",C31="",NOT(ISNUMBER(D31)),NOT(ISNUMBER(F31))),"Complete required inputs",IF(AND(C31&lt;&gt;"Invoice",C31&lt;&gt;"Credit",C31&lt;&gt;"Payment"),"Check document type",IF(COUNTIFS($A$23:$A$72,A31,$B$23:$B$72,B31,$C$23:$C$72,C31)&gt;1,"Duplicate document key",IF(OR(AND(C31="Invoice",F31&lt;=0),AND(C31&lt;&gt;"Invoice",F31&gt;=0)),"Check type / sign",IF(AND(C31="Invoice",NOT(ISNUMBER(E31))),"Enter due date","OK"))))))</x:f>
      </x:c>
    </x:row>
    <x:row r="32" ht="23" customHeight="1">
      <x:c r="A32" s="19"/>
      <x:c r="B32" s="19"/>
      <x:c r="C32" s="19"/>
      <x:c r="D32" s="21"/>
      <x:c r="E32" s="21"/>
      <x:c r="F32" s="22"/>
      <x:c r="G32" s="23" t="str">
        <x:f>IF(AND(O32="OK",ISNUMBER($B$4)),IF(D32&lt;=$B$4,F32,0),"")</x:f>
      </x:c>
      <x:c r="H32" s="24" t="str">
        <x:f>IF(AND(O32="OK",C32="Invoice",ISNUMBER($B$4),D32&lt;=$B$4),$B$4-E32,"")</x:f>
      </x:c>
      <x:c r="I32" s="20" t="str">
        <x:f>IF(O32="","",IF(O32&lt;&gt;"OK","Input review",IF(NOT(ISNUMBER($B$4)),"",IF(D32&gt;$B$4,"After cut-off",IF(C32&lt;&gt;"Invoice","Unallocated credit/payment",IF(H32&lt;=0,"Not due",IF(H32&lt;=30,"1–30",IF(H32&lt;=60,"31–60",IF(H32&lt;=90,"61–90","Over 90")))))))))</x:f>
      </x:c>
      <x:c r="J32" s="19"/>
      <x:c r="K32" s="19"/>
      <x:c r="L32" s="19"/>
      <x:c r="M32" s="21"/>
      <x:c r="N32" s="19"/>
      <x:c r="O32" s="20" t="str">
        <x:f>IF(COUNTA(A32:F32)=0,"",IF(OR(A32="",B32="",C32="",NOT(ISNUMBER(D32)),NOT(ISNUMBER(F32))),"Complete required inputs",IF(AND(C32&lt;&gt;"Invoice",C32&lt;&gt;"Credit",C32&lt;&gt;"Payment"),"Check document type",IF(COUNTIFS($A$23:$A$72,A32,$B$23:$B$72,B32,$C$23:$C$72,C32)&gt;1,"Duplicate document key",IF(OR(AND(C32="Invoice",F32&lt;=0),AND(C32&lt;&gt;"Invoice",F32&gt;=0)),"Check type / sign",IF(AND(C32="Invoice",NOT(ISNUMBER(E32))),"Enter due date","OK"))))))</x:f>
      </x:c>
    </x:row>
    <x:row r="33" ht="23" customHeight="1">
      <x:c r="A33" s="19"/>
      <x:c r="B33" s="19"/>
      <x:c r="C33" s="19"/>
      <x:c r="D33" s="21"/>
      <x:c r="E33" s="21"/>
      <x:c r="F33" s="22"/>
      <x:c r="G33" s="23" t="str">
        <x:f>IF(AND(O33="OK",ISNUMBER($B$4)),IF(D33&lt;=$B$4,F33,0),"")</x:f>
      </x:c>
      <x:c r="H33" s="24" t="str">
        <x:f>IF(AND(O33="OK",C33="Invoice",ISNUMBER($B$4),D33&lt;=$B$4),$B$4-E33,"")</x:f>
      </x:c>
      <x:c r="I33" s="20" t="str">
        <x:f>IF(O33="","",IF(O33&lt;&gt;"OK","Input review",IF(NOT(ISNUMBER($B$4)),"",IF(D33&gt;$B$4,"After cut-off",IF(C33&lt;&gt;"Invoice","Unallocated credit/payment",IF(H33&lt;=0,"Not due",IF(H33&lt;=30,"1–30",IF(H33&lt;=60,"31–60",IF(H33&lt;=90,"61–90","Over 90")))))))))</x:f>
      </x:c>
      <x:c r="J33" s="19"/>
      <x:c r="K33" s="19"/>
      <x:c r="L33" s="19"/>
      <x:c r="M33" s="21"/>
      <x:c r="N33" s="19"/>
      <x:c r="O33" s="20" t="str">
        <x:f>IF(COUNTA(A33:F33)=0,"",IF(OR(A33="",B33="",C33="",NOT(ISNUMBER(D33)),NOT(ISNUMBER(F33))),"Complete required inputs",IF(AND(C33&lt;&gt;"Invoice",C33&lt;&gt;"Credit",C33&lt;&gt;"Payment"),"Check document type",IF(COUNTIFS($A$23:$A$72,A33,$B$23:$B$72,B33,$C$23:$C$72,C33)&gt;1,"Duplicate document key",IF(OR(AND(C33="Invoice",F33&lt;=0),AND(C33&lt;&gt;"Invoice",F33&gt;=0)),"Check type / sign",IF(AND(C33="Invoice",NOT(ISNUMBER(E33))),"Enter due date","OK"))))))</x:f>
      </x:c>
    </x:row>
    <x:row r="34" ht="23" customHeight="1">
      <x:c r="A34" s="19"/>
      <x:c r="B34" s="19"/>
      <x:c r="C34" s="19"/>
      <x:c r="D34" s="21"/>
      <x:c r="E34" s="21"/>
      <x:c r="F34" s="22"/>
      <x:c r="G34" s="23" t="str">
        <x:f>IF(AND(O34="OK",ISNUMBER($B$4)),IF(D34&lt;=$B$4,F34,0),"")</x:f>
      </x:c>
      <x:c r="H34" s="24" t="str">
        <x:f>IF(AND(O34="OK",C34="Invoice",ISNUMBER($B$4),D34&lt;=$B$4),$B$4-E34,"")</x:f>
      </x:c>
      <x:c r="I34" s="20" t="str">
        <x:f>IF(O34="","",IF(O34&lt;&gt;"OK","Input review",IF(NOT(ISNUMBER($B$4)),"",IF(D34&gt;$B$4,"After cut-off",IF(C34&lt;&gt;"Invoice","Unallocated credit/payment",IF(H34&lt;=0,"Not due",IF(H34&lt;=30,"1–30",IF(H34&lt;=60,"31–60",IF(H34&lt;=90,"61–90","Over 90")))))))))</x:f>
      </x:c>
      <x:c r="J34" s="19"/>
      <x:c r="K34" s="19"/>
      <x:c r="L34" s="19"/>
      <x:c r="M34" s="21"/>
      <x:c r="N34" s="19"/>
      <x:c r="O34" s="20" t="str">
        <x:f>IF(COUNTA(A34:F34)=0,"",IF(OR(A34="",B34="",C34="",NOT(ISNUMBER(D34)),NOT(ISNUMBER(F34))),"Complete required inputs",IF(AND(C34&lt;&gt;"Invoice",C34&lt;&gt;"Credit",C34&lt;&gt;"Payment"),"Check document type",IF(COUNTIFS($A$23:$A$72,A34,$B$23:$B$72,B34,$C$23:$C$72,C34)&gt;1,"Duplicate document key",IF(OR(AND(C34="Invoice",F34&lt;=0),AND(C34&lt;&gt;"Invoice",F34&gt;=0)),"Check type / sign",IF(AND(C34="Invoice",NOT(ISNUMBER(E34))),"Enter due date","OK"))))))</x:f>
      </x:c>
    </x:row>
    <x:row r="35" ht="23" customHeight="1">
      <x:c r="A35" s="19"/>
      <x:c r="B35" s="19"/>
      <x:c r="C35" s="19"/>
      <x:c r="D35" s="21"/>
      <x:c r="E35" s="21"/>
      <x:c r="F35" s="22"/>
      <x:c r="G35" s="23" t="str">
        <x:f>IF(AND(O35="OK",ISNUMBER($B$4)),IF(D35&lt;=$B$4,F35,0),"")</x:f>
      </x:c>
      <x:c r="H35" s="24" t="str">
        <x:f>IF(AND(O35="OK",C35="Invoice",ISNUMBER($B$4),D35&lt;=$B$4),$B$4-E35,"")</x:f>
      </x:c>
      <x:c r="I35" s="20" t="str">
        <x:f>IF(O35="","",IF(O35&lt;&gt;"OK","Input review",IF(NOT(ISNUMBER($B$4)),"",IF(D35&gt;$B$4,"After cut-off",IF(C35&lt;&gt;"Invoice","Unallocated credit/payment",IF(H35&lt;=0,"Not due",IF(H35&lt;=30,"1–30",IF(H35&lt;=60,"31–60",IF(H35&lt;=90,"61–90","Over 90")))))))))</x:f>
      </x:c>
      <x:c r="J35" s="19"/>
      <x:c r="K35" s="19"/>
      <x:c r="L35" s="19"/>
      <x:c r="M35" s="21"/>
      <x:c r="N35" s="19"/>
      <x:c r="O35" s="20" t="str">
        <x:f>IF(COUNTA(A35:F35)=0,"",IF(OR(A35="",B35="",C35="",NOT(ISNUMBER(D35)),NOT(ISNUMBER(F35))),"Complete required inputs",IF(AND(C35&lt;&gt;"Invoice",C35&lt;&gt;"Credit",C35&lt;&gt;"Payment"),"Check document type",IF(COUNTIFS($A$23:$A$72,A35,$B$23:$B$72,B35,$C$23:$C$72,C35)&gt;1,"Duplicate document key",IF(OR(AND(C35="Invoice",F35&lt;=0),AND(C35&lt;&gt;"Invoice",F35&gt;=0)),"Check type / sign",IF(AND(C35="Invoice",NOT(ISNUMBER(E35))),"Enter due date","OK"))))))</x:f>
      </x:c>
    </x:row>
    <x:row r="36" ht="23" customHeight="1">
      <x:c r="A36" s="19"/>
      <x:c r="B36" s="19"/>
      <x:c r="C36" s="19"/>
      <x:c r="D36" s="21"/>
      <x:c r="E36" s="21"/>
      <x:c r="F36" s="22"/>
      <x:c r="G36" s="23" t="str">
        <x:f>IF(AND(O36="OK",ISNUMBER($B$4)),IF(D36&lt;=$B$4,F36,0),"")</x:f>
      </x:c>
      <x:c r="H36" s="24" t="str">
        <x:f>IF(AND(O36="OK",C36="Invoice",ISNUMBER($B$4),D36&lt;=$B$4),$B$4-E36,"")</x:f>
      </x:c>
      <x:c r="I36" s="20" t="str">
        <x:f>IF(O36="","",IF(O36&lt;&gt;"OK","Input review",IF(NOT(ISNUMBER($B$4)),"",IF(D36&gt;$B$4,"After cut-off",IF(C36&lt;&gt;"Invoice","Unallocated credit/payment",IF(H36&lt;=0,"Not due",IF(H36&lt;=30,"1–30",IF(H36&lt;=60,"31–60",IF(H36&lt;=90,"61–90","Over 90")))))))))</x:f>
      </x:c>
      <x:c r="J36" s="19"/>
      <x:c r="K36" s="19"/>
      <x:c r="L36" s="19"/>
      <x:c r="M36" s="21"/>
      <x:c r="N36" s="19"/>
      <x:c r="O36" s="20" t="str">
        <x:f>IF(COUNTA(A36:F36)=0,"",IF(OR(A36="",B36="",C36="",NOT(ISNUMBER(D36)),NOT(ISNUMBER(F36))),"Complete required inputs",IF(AND(C36&lt;&gt;"Invoice",C36&lt;&gt;"Credit",C36&lt;&gt;"Payment"),"Check document type",IF(COUNTIFS($A$23:$A$72,A36,$B$23:$B$72,B36,$C$23:$C$72,C36)&gt;1,"Duplicate document key",IF(OR(AND(C36="Invoice",F36&lt;=0),AND(C36&lt;&gt;"Invoice",F36&gt;=0)),"Check type / sign",IF(AND(C36="Invoice",NOT(ISNUMBER(E36))),"Enter due date","OK"))))))</x:f>
      </x:c>
    </x:row>
    <x:row r="37" ht="23" customHeight="1">
      <x:c r="A37" s="19"/>
      <x:c r="B37" s="19"/>
      <x:c r="C37" s="19"/>
      <x:c r="D37" s="21"/>
      <x:c r="E37" s="21"/>
      <x:c r="F37" s="22"/>
      <x:c r="G37" s="23" t="str">
        <x:f>IF(AND(O37="OK",ISNUMBER($B$4)),IF(D37&lt;=$B$4,F37,0),"")</x:f>
      </x:c>
      <x:c r="H37" s="24" t="str">
        <x:f>IF(AND(O37="OK",C37="Invoice",ISNUMBER($B$4),D37&lt;=$B$4),$B$4-E37,"")</x:f>
      </x:c>
      <x:c r="I37" s="20" t="str">
        <x:f>IF(O37="","",IF(O37&lt;&gt;"OK","Input review",IF(NOT(ISNUMBER($B$4)),"",IF(D37&gt;$B$4,"After cut-off",IF(C37&lt;&gt;"Invoice","Unallocated credit/payment",IF(H37&lt;=0,"Not due",IF(H37&lt;=30,"1–30",IF(H37&lt;=60,"31–60",IF(H37&lt;=90,"61–90","Over 90")))))))))</x:f>
      </x:c>
      <x:c r="J37" s="19"/>
      <x:c r="K37" s="19"/>
      <x:c r="L37" s="19"/>
      <x:c r="M37" s="21"/>
      <x:c r="N37" s="19"/>
      <x:c r="O37" s="20" t="str">
        <x:f>IF(COUNTA(A37:F37)=0,"",IF(OR(A37="",B37="",C37="",NOT(ISNUMBER(D37)),NOT(ISNUMBER(F37))),"Complete required inputs",IF(AND(C37&lt;&gt;"Invoice",C37&lt;&gt;"Credit",C37&lt;&gt;"Payment"),"Check document type",IF(COUNTIFS($A$23:$A$72,A37,$B$23:$B$72,B37,$C$23:$C$72,C37)&gt;1,"Duplicate document key",IF(OR(AND(C37="Invoice",F37&lt;=0),AND(C37&lt;&gt;"Invoice",F37&gt;=0)),"Check type / sign",IF(AND(C37="Invoice",NOT(ISNUMBER(E37))),"Enter due date","OK"))))))</x:f>
      </x:c>
    </x:row>
    <x:row r="38" ht="23" customHeight="1">
      <x:c r="A38" s="19"/>
      <x:c r="B38" s="19"/>
      <x:c r="C38" s="19"/>
      <x:c r="D38" s="21"/>
      <x:c r="E38" s="21"/>
      <x:c r="F38" s="22"/>
      <x:c r="G38" s="23" t="str">
        <x:f>IF(AND(O38="OK",ISNUMBER($B$4)),IF(D38&lt;=$B$4,F38,0),"")</x:f>
      </x:c>
      <x:c r="H38" s="24" t="str">
        <x:f>IF(AND(O38="OK",C38="Invoice",ISNUMBER($B$4),D38&lt;=$B$4),$B$4-E38,"")</x:f>
      </x:c>
      <x:c r="I38" s="20" t="str">
        <x:f>IF(O38="","",IF(O38&lt;&gt;"OK","Input review",IF(NOT(ISNUMBER($B$4)),"",IF(D38&gt;$B$4,"After cut-off",IF(C38&lt;&gt;"Invoice","Unallocated credit/payment",IF(H38&lt;=0,"Not due",IF(H38&lt;=30,"1–30",IF(H38&lt;=60,"31–60",IF(H38&lt;=90,"61–90","Over 90")))))))))</x:f>
      </x:c>
      <x:c r="J38" s="19"/>
      <x:c r="K38" s="19"/>
      <x:c r="L38" s="19"/>
      <x:c r="M38" s="21"/>
      <x:c r="N38" s="19"/>
      <x:c r="O38" s="20" t="str">
        <x:f>IF(COUNTA(A38:F38)=0,"",IF(OR(A38="",B38="",C38="",NOT(ISNUMBER(D38)),NOT(ISNUMBER(F38))),"Complete required inputs",IF(AND(C38&lt;&gt;"Invoice",C38&lt;&gt;"Credit",C38&lt;&gt;"Payment"),"Check document type",IF(COUNTIFS($A$23:$A$72,A38,$B$23:$B$72,B38,$C$23:$C$72,C38)&gt;1,"Duplicate document key",IF(OR(AND(C38="Invoice",F38&lt;=0),AND(C38&lt;&gt;"Invoice",F38&gt;=0)),"Check type / sign",IF(AND(C38="Invoice",NOT(ISNUMBER(E38))),"Enter due date","OK"))))))</x:f>
      </x:c>
    </x:row>
    <x:row r="39" ht="23" customHeight="1">
      <x:c r="A39" s="19"/>
      <x:c r="B39" s="19"/>
      <x:c r="C39" s="19"/>
      <x:c r="D39" s="21"/>
      <x:c r="E39" s="21"/>
      <x:c r="F39" s="22"/>
      <x:c r="G39" s="23" t="str">
        <x:f>IF(AND(O39="OK",ISNUMBER($B$4)),IF(D39&lt;=$B$4,F39,0),"")</x:f>
      </x:c>
      <x:c r="H39" s="24" t="str">
        <x:f>IF(AND(O39="OK",C39="Invoice",ISNUMBER($B$4),D39&lt;=$B$4),$B$4-E39,"")</x:f>
      </x:c>
      <x:c r="I39" s="20" t="str">
        <x:f>IF(O39="","",IF(O39&lt;&gt;"OK","Input review",IF(NOT(ISNUMBER($B$4)),"",IF(D39&gt;$B$4,"After cut-off",IF(C39&lt;&gt;"Invoice","Unallocated credit/payment",IF(H39&lt;=0,"Not due",IF(H39&lt;=30,"1–30",IF(H39&lt;=60,"31–60",IF(H39&lt;=90,"61–90","Over 90")))))))))</x:f>
      </x:c>
      <x:c r="J39" s="19"/>
      <x:c r="K39" s="19"/>
      <x:c r="L39" s="19"/>
      <x:c r="M39" s="21"/>
      <x:c r="N39" s="19"/>
      <x:c r="O39" s="20" t="str">
        <x:f>IF(COUNTA(A39:F39)=0,"",IF(OR(A39="",B39="",C39="",NOT(ISNUMBER(D39)),NOT(ISNUMBER(F39))),"Complete required inputs",IF(AND(C39&lt;&gt;"Invoice",C39&lt;&gt;"Credit",C39&lt;&gt;"Payment"),"Check document type",IF(COUNTIFS($A$23:$A$72,A39,$B$23:$B$72,B39,$C$23:$C$72,C39)&gt;1,"Duplicate document key",IF(OR(AND(C39="Invoice",F39&lt;=0),AND(C39&lt;&gt;"Invoice",F39&gt;=0)),"Check type / sign",IF(AND(C39="Invoice",NOT(ISNUMBER(E39))),"Enter due date","OK"))))))</x:f>
      </x:c>
    </x:row>
    <x:row r="40" ht="23" customHeight="1">
      <x:c r="A40" s="19"/>
      <x:c r="B40" s="19"/>
      <x:c r="C40" s="19"/>
      <x:c r="D40" s="21"/>
      <x:c r="E40" s="21"/>
      <x:c r="F40" s="22"/>
      <x:c r="G40" s="23" t="str">
        <x:f>IF(AND(O40="OK",ISNUMBER($B$4)),IF(D40&lt;=$B$4,F40,0),"")</x:f>
      </x:c>
      <x:c r="H40" s="24" t="str">
        <x:f>IF(AND(O40="OK",C40="Invoice",ISNUMBER($B$4),D40&lt;=$B$4),$B$4-E40,"")</x:f>
      </x:c>
      <x:c r="I40" s="20" t="str">
        <x:f>IF(O40="","",IF(O40&lt;&gt;"OK","Input review",IF(NOT(ISNUMBER($B$4)),"",IF(D40&gt;$B$4,"After cut-off",IF(C40&lt;&gt;"Invoice","Unallocated credit/payment",IF(H40&lt;=0,"Not due",IF(H40&lt;=30,"1–30",IF(H40&lt;=60,"31–60",IF(H40&lt;=90,"61–90","Over 90")))))))))</x:f>
      </x:c>
      <x:c r="J40" s="19"/>
      <x:c r="K40" s="19"/>
      <x:c r="L40" s="19"/>
      <x:c r="M40" s="21"/>
      <x:c r="N40" s="19"/>
      <x:c r="O40" s="20" t="str">
        <x:f>IF(COUNTA(A40:F40)=0,"",IF(OR(A40="",B40="",C40="",NOT(ISNUMBER(D40)),NOT(ISNUMBER(F40))),"Complete required inputs",IF(AND(C40&lt;&gt;"Invoice",C40&lt;&gt;"Credit",C40&lt;&gt;"Payment"),"Check document type",IF(COUNTIFS($A$23:$A$72,A40,$B$23:$B$72,B40,$C$23:$C$72,C40)&gt;1,"Duplicate document key",IF(OR(AND(C40="Invoice",F40&lt;=0),AND(C40&lt;&gt;"Invoice",F40&gt;=0)),"Check type / sign",IF(AND(C40="Invoice",NOT(ISNUMBER(E40))),"Enter due date","OK"))))))</x:f>
      </x:c>
    </x:row>
    <x:row r="41" ht="23" customHeight="1">
      <x:c r="A41" s="19"/>
      <x:c r="B41" s="19"/>
      <x:c r="C41" s="19"/>
      <x:c r="D41" s="21"/>
      <x:c r="E41" s="21"/>
      <x:c r="F41" s="22"/>
      <x:c r="G41" s="23" t="str">
        <x:f>IF(AND(O41="OK",ISNUMBER($B$4)),IF(D41&lt;=$B$4,F41,0),"")</x:f>
      </x:c>
      <x:c r="H41" s="24" t="str">
        <x:f>IF(AND(O41="OK",C41="Invoice",ISNUMBER($B$4),D41&lt;=$B$4),$B$4-E41,"")</x:f>
      </x:c>
      <x:c r="I41" s="20" t="str">
        <x:f>IF(O41="","",IF(O41&lt;&gt;"OK","Input review",IF(NOT(ISNUMBER($B$4)),"",IF(D41&gt;$B$4,"After cut-off",IF(C41&lt;&gt;"Invoice","Unallocated credit/payment",IF(H41&lt;=0,"Not due",IF(H41&lt;=30,"1–30",IF(H41&lt;=60,"31–60",IF(H41&lt;=90,"61–90","Over 90")))))))))</x:f>
      </x:c>
      <x:c r="J41" s="19"/>
      <x:c r="K41" s="19"/>
      <x:c r="L41" s="19"/>
      <x:c r="M41" s="21"/>
      <x:c r="N41" s="19"/>
      <x:c r="O41" s="20" t="str">
        <x:f>IF(COUNTA(A41:F41)=0,"",IF(OR(A41="",B41="",C41="",NOT(ISNUMBER(D41)),NOT(ISNUMBER(F41))),"Complete required inputs",IF(AND(C41&lt;&gt;"Invoice",C41&lt;&gt;"Credit",C41&lt;&gt;"Payment"),"Check document type",IF(COUNTIFS($A$23:$A$72,A41,$B$23:$B$72,B41,$C$23:$C$72,C41)&gt;1,"Duplicate document key",IF(OR(AND(C41="Invoice",F41&lt;=0),AND(C41&lt;&gt;"Invoice",F41&gt;=0)),"Check type / sign",IF(AND(C41="Invoice",NOT(ISNUMBER(E41))),"Enter due date","OK"))))))</x:f>
      </x:c>
    </x:row>
    <x:row r="42" ht="23" customHeight="1">
      <x:c r="A42" s="19"/>
      <x:c r="B42" s="19"/>
      <x:c r="C42" s="19"/>
      <x:c r="D42" s="21"/>
      <x:c r="E42" s="21"/>
      <x:c r="F42" s="22"/>
      <x:c r="G42" s="23" t="str">
        <x:f>IF(AND(O42="OK",ISNUMBER($B$4)),IF(D42&lt;=$B$4,F42,0),"")</x:f>
      </x:c>
      <x:c r="H42" s="24" t="str">
        <x:f>IF(AND(O42="OK",C42="Invoice",ISNUMBER($B$4),D42&lt;=$B$4),$B$4-E42,"")</x:f>
      </x:c>
      <x:c r="I42" s="20" t="str">
        <x:f>IF(O42="","",IF(O42&lt;&gt;"OK","Input review",IF(NOT(ISNUMBER($B$4)),"",IF(D42&gt;$B$4,"After cut-off",IF(C42&lt;&gt;"Invoice","Unallocated credit/payment",IF(H42&lt;=0,"Not due",IF(H42&lt;=30,"1–30",IF(H42&lt;=60,"31–60",IF(H42&lt;=90,"61–90","Over 90")))))))))</x:f>
      </x:c>
      <x:c r="J42" s="19"/>
      <x:c r="K42" s="19"/>
      <x:c r="L42" s="19"/>
      <x:c r="M42" s="21"/>
      <x:c r="N42" s="19"/>
      <x:c r="O42" s="20" t="str">
        <x:f>IF(COUNTA(A42:F42)=0,"",IF(OR(A42="",B42="",C42="",NOT(ISNUMBER(D42)),NOT(ISNUMBER(F42))),"Complete required inputs",IF(AND(C42&lt;&gt;"Invoice",C42&lt;&gt;"Credit",C42&lt;&gt;"Payment"),"Check document type",IF(COUNTIFS($A$23:$A$72,A42,$B$23:$B$72,B42,$C$23:$C$72,C42)&gt;1,"Duplicate document key",IF(OR(AND(C42="Invoice",F42&lt;=0),AND(C42&lt;&gt;"Invoice",F42&gt;=0)),"Check type / sign",IF(AND(C42="Invoice",NOT(ISNUMBER(E42))),"Enter due date","OK"))))))</x:f>
      </x:c>
    </x:row>
    <x:row r="43" ht="23" customHeight="1">
      <x:c r="A43" s="19"/>
      <x:c r="B43" s="19"/>
      <x:c r="C43" s="19"/>
      <x:c r="D43" s="21"/>
      <x:c r="E43" s="21"/>
      <x:c r="F43" s="22"/>
      <x:c r="G43" s="23" t="str">
        <x:f>IF(AND(O43="OK",ISNUMBER($B$4)),IF(D43&lt;=$B$4,F43,0),"")</x:f>
      </x:c>
      <x:c r="H43" s="24" t="str">
        <x:f>IF(AND(O43="OK",C43="Invoice",ISNUMBER($B$4),D43&lt;=$B$4),$B$4-E43,"")</x:f>
      </x:c>
      <x:c r="I43" s="20" t="str">
        <x:f>IF(O43="","",IF(O43&lt;&gt;"OK","Input review",IF(NOT(ISNUMBER($B$4)),"",IF(D43&gt;$B$4,"After cut-off",IF(C43&lt;&gt;"Invoice","Unallocated credit/payment",IF(H43&lt;=0,"Not due",IF(H43&lt;=30,"1–30",IF(H43&lt;=60,"31–60",IF(H43&lt;=90,"61–90","Over 90")))))))))</x:f>
      </x:c>
      <x:c r="J43" s="19"/>
      <x:c r="K43" s="19"/>
      <x:c r="L43" s="19"/>
      <x:c r="M43" s="21"/>
      <x:c r="N43" s="19"/>
      <x:c r="O43" s="20" t="str">
        <x:f>IF(COUNTA(A43:F43)=0,"",IF(OR(A43="",B43="",C43="",NOT(ISNUMBER(D43)),NOT(ISNUMBER(F43))),"Complete required inputs",IF(AND(C43&lt;&gt;"Invoice",C43&lt;&gt;"Credit",C43&lt;&gt;"Payment"),"Check document type",IF(COUNTIFS($A$23:$A$72,A43,$B$23:$B$72,B43,$C$23:$C$72,C43)&gt;1,"Duplicate document key",IF(OR(AND(C43="Invoice",F43&lt;=0),AND(C43&lt;&gt;"Invoice",F43&gt;=0)),"Check type / sign",IF(AND(C43="Invoice",NOT(ISNUMBER(E43))),"Enter due date","OK"))))))</x:f>
      </x:c>
    </x:row>
    <x:row r="44" ht="23" customHeight="1">
      <x:c r="A44" s="19"/>
      <x:c r="B44" s="19"/>
      <x:c r="C44" s="19"/>
      <x:c r="D44" s="21"/>
      <x:c r="E44" s="21"/>
      <x:c r="F44" s="22"/>
      <x:c r="G44" s="23" t="str">
        <x:f>IF(AND(O44="OK",ISNUMBER($B$4)),IF(D44&lt;=$B$4,F44,0),"")</x:f>
      </x:c>
      <x:c r="H44" s="24" t="str">
        <x:f>IF(AND(O44="OK",C44="Invoice",ISNUMBER($B$4),D44&lt;=$B$4),$B$4-E44,"")</x:f>
      </x:c>
      <x:c r="I44" s="20" t="str">
        <x:f>IF(O44="","",IF(O44&lt;&gt;"OK","Input review",IF(NOT(ISNUMBER($B$4)),"",IF(D44&gt;$B$4,"After cut-off",IF(C44&lt;&gt;"Invoice","Unallocated credit/payment",IF(H44&lt;=0,"Not due",IF(H44&lt;=30,"1–30",IF(H44&lt;=60,"31–60",IF(H44&lt;=90,"61–90","Over 90")))))))))</x:f>
      </x:c>
      <x:c r="J44" s="19"/>
      <x:c r="K44" s="19"/>
      <x:c r="L44" s="19"/>
      <x:c r="M44" s="21"/>
      <x:c r="N44" s="19"/>
      <x:c r="O44" s="20" t="str">
        <x:f>IF(COUNTA(A44:F44)=0,"",IF(OR(A44="",B44="",C44="",NOT(ISNUMBER(D44)),NOT(ISNUMBER(F44))),"Complete required inputs",IF(AND(C44&lt;&gt;"Invoice",C44&lt;&gt;"Credit",C44&lt;&gt;"Payment"),"Check document type",IF(COUNTIFS($A$23:$A$72,A44,$B$23:$B$72,B44,$C$23:$C$72,C44)&gt;1,"Duplicate document key",IF(OR(AND(C44="Invoice",F44&lt;=0),AND(C44&lt;&gt;"Invoice",F44&gt;=0)),"Check type / sign",IF(AND(C44="Invoice",NOT(ISNUMBER(E44))),"Enter due date","OK"))))))</x:f>
      </x:c>
    </x:row>
    <x:row r="45" ht="23" customHeight="1">
      <x:c r="A45" s="19"/>
      <x:c r="B45" s="19"/>
      <x:c r="C45" s="19"/>
      <x:c r="D45" s="21"/>
      <x:c r="E45" s="21"/>
      <x:c r="F45" s="22"/>
      <x:c r="G45" s="23" t="str">
        <x:f>IF(AND(O45="OK",ISNUMBER($B$4)),IF(D45&lt;=$B$4,F45,0),"")</x:f>
      </x:c>
      <x:c r="H45" s="24" t="str">
        <x:f>IF(AND(O45="OK",C45="Invoice",ISNUMBER($B$4),D45&lt;=$B$4),$B$4-E45,"")</x:f>
      </x:c>
      <x:c r="I45" s="20" t="str">
        <x:f>IF(O45="","",IF(O45&lt;&gt;"OK","Input review",IF(NOT(ISNUMBER($B$4)),"",IF(D45&gt;$B$4,"After cut-off",IF(C45&lt;&gt;"Invoice","Unallocated credit/payment",IF(H45&lt;=0,"Not due",IF(H45&lt;=30,"1–30",IF(H45&lt;=60,"31–60",IF(H45&lt;=90,"61–90","Over 90")))))))))</x:f>
      </x:c>
      <x:c r="J45" s="19"/>
      <x:c r="K45" s="19"/>
      <x:c r="L45" s="19"/>
      <x:c r="M45" s="21"/>
      <x:c r="N45" s="19"/>
      <x:c r="O45" s="20" t="str">
        <x:f>IF(COUNTA(A45:F45)=0,"",IF(OR(A45="",B45="",C45="",NOT(ISNUMBER(D45)),NOT(ISNUMBER(F45))),"Complete required inputs",IF(AND(C45&lt;&gt;"Invoice",C45&lt;&gt;"Credit",C45&lt;&gt;"Payment"),"Check document type",IF(COUNTIFS($A$23:$A$72,A45,$B$23:$B$72,B45,$C$23:$C$72,C45)&gt;1,"Duplicate document key",IF(OR(AND(C45="Invoice",F45&lt;=0),AND(C45&lt;&gt;"Invoice",F45&gt;=0)),"Check type / sign",IF(AND(C45="Invoice",NOT(ISNUMBER(E45))),"Enter due date","OK"))))))</x:f>
      </x:c>
    </x:row>
    <x:row r="46" ht="23" customHeight="1">
      <x:c r="A46" s="19"/>
      <x:c r="B46" s="19"/>
      <x:c r="C46" s="19"/>
      <x:c r="D46" s="21"/>
      <x:c r="E46" s="21"/>
      <x:c r="F46" s="22"/>
      <x:c r="G46" s="23" t="str">
        <x:f>IF(AND(O46="OK",ISNUMBER($B$4)),IF(D46&lt;=$B$4,F46,0),"")</x:f>
      </x:c>
      <x:c r="H46" s="24" t="str">
        <x:f>IF(AND(O46="OK",C46="Invoice",ISNUMBER($B$4),D46&lt;=$B$4),$B$4-E46,"")</x:f>
      </x:c>
      <x:c r="I46" s="20" t="str">
        <x:f>IF(O46="","",IF(O46&lt;&gt;"OK","Input review",IF(NOT(ISNUMBER($B$4)),"",IF(D46&gt;$B$4,"After cut-off",IF(C46&lt;&gt;"Invoice","Unallocated credit/payment",IF(H46&lt;=0,"Not due",IF(H46&lt;=30,"1–30",IF(H46&lt;=60,"31–60",IF(H46&lt;=90,"61–90","Over 90")))))))))</x:f>
      </x:c>
      <x:c r="J46" s="19"/>
      <x:c r="K46" s="19"/>
      <x:c r="L46" s="19"/>
      <x:c r="M46" s="21"/>
      <x:c r="N46" s="19"/>
      <x:c r="O46" s="20" t="str">
        <x:f>IF(COUNTA(A46:F46)=0,"",IF(OR(A46="",B46="",C46="",NOT(ISNUMBER(D46)),NOT(ISNUMBER(F46))),"Complete required inputs",IF(AND(C46&lt;&gt;"Invoice",C46&lt;&gt;"Credit",C46&lt;&gt;"Payment"),"Check document type",IF(COUNTIFS($A$23:$A$72,A46,$B$23:$B$72,B46,$C$23:$C$72,C46)&gt;1,"Duplicate document key",IF(OR(AND(C46="Invoice",F46&lt;=0),AND(C46&lt;&gt;"Invoice",F46&gt;=0)),"Check type / sign",IF(AND(C46="Invoice",NOT(ISNUMBER(E46))),"Enter due date","OK"))))))</x:f>
      </x:c>
    </x:row>
    <x:row r="47" ht="23" customHeight="1">
      <x:c r="A47" s="19"/>
      <x:c r="B47" s="19"/>
      <x:c r="C47" s="19"/>
      <x:c r="D47" s="21"/>
      <x:c r="E47" s="21"/>
      <x:c r="F47" s="22"/>
      <x:c r="G47" s="23" t="str">
        <x:f>IF(AND(O47="OK",ISNUMBER($B$4)),IF(D47&lt;=$B$4,F47,0),"")</x:f>
      </x:c>
      <x:c r="H47" s="24" t="str">
        <x:f>IF(AND(O47="OK",C47="Invoice",ISNUMBER($B$4),D47&lt;=$B$4),$B$4-E47,"")</x:f>
      </x:c>
      <x:c r="I47" s="20" t="str">
        <x:f>IF(O47="","",IF(O47&lt;&gt;"OK","Input review",IF(NOT(ISNUMBER($B$4)),"",IF(D47&gt;$B$4,"After cut-off",IF(C47&lt;&gt;"Invoice","Unallocated credit/payment",IF(H47&lt;=0,"Not due",IF(H47&lt;=30,"1–30",IF(H47&lt;=60,"31–60",IF(H47&lt;=90,"61–90","Over 90")))))))))</x:f>
      </x:c>
      <x:c r="J47" s="19"/>
      <x:c r="K47" s="19"/>
      <x:c r="L47" s="19"/>
      <x:c r="M47" s="21"/>
      <x:c r="N47" s="19"/>
      <x:c r="O47" s="20" t="str">
        <x:f>IF(COUNTA(A47:F47)=0,"",IF(OR(A47="",B47="",C47="",NOT(ISNUMBER(D47)),NOT(ISNUMBER(F47))),"Complete required inputs",IF(AND(C47&lt;&gt;"Invoice",C47&lt;&gt;"Credit",C47&lt;&gt;"Payment"),"Check document type",IF(COUNTIFS($A$23:$A$72,A47,$B$23:$B$72,B47,$C$23:$C$72,C47)&gt;1,"Duplicate document key",IF(OR(AND(C47="Invoice",F47&lt;=0),AND(C47&lt;&gt;"Invoice",F47&gt;=0)),"Check type / sign",IF(AND(C47="Invoice",NOT(ISNUMBER(E47))),"Enter due date","OK"))))))</x:f>
      </x:c>
    </x:row>
    <x:row r="48" ht="23" customHeight="1">
      <x:c r="A48" s="19"/>
      <x:c r="B48" s="19"/>
      <x:c r="C48" s="19"/>
      <x:c r="D48" s="21"/>
      <x:c r="E48" s="21"/>
      <x:c r="F48" s="22"/>
      <x:c r="G48" s="23" t="str">
        <x:f>IF(AND(O48="OK",ISNUMBER($B$4)),IF(D48&lt;=$B$4,F48,0),"")</x:f>
      </x:c>
      <x:c r="H48" s="24" t="str">
        <x:f>IF(AND(O48="OK",C48="Invoice",ISNUMBER($B$4),D48&lt;=$B$4),$B$4-E48,"")</x:f>
      </x:c>
      <x:c r="I48" s="20" t="str">
        <x:f>IF(O48="","",IF(O48&lt;&gt;"OK","Input review",IF(NOT(ISNUMBER($B$4)),"",IF(D48&gt;$B$4,"After cut-off",IF(C48&lt;&gt;"Invoice","Unallocated credit/payment",IF(H48&lt;=0,"Not due",IF(H48&lt;=30,"1–30",IF(H48&lt;=60,"31–60",IF(H48&lt;=90,"61–90","Over 90")))))))))</x:f>
      </x:c>
      <x:c r="J48" s="19"/>
      <x:c r="K48" s="19"/>
      <x:c r="L48" s="19"/>
      <x:c r="M48" s="21"/>
      <x:c r="N48" s="19"/>
      <x:c r="O48" s="20" t="str">
        <x:f>IF(COUNTA(A48:F48)=0,"",IF(OR(A48="",B48="",C48="",NOT(ISNUMBER(D48)),NOT(ISNUMBER(F48))),"Complete required inputs",IF(AND(C48&lt;&gt;"Invoice",C48&lt;&gt;"Credit",C48&lt;&gt;"Payment"),"Check document type",IF(COUNTIFS($A$23:$A$72,A48,$B$23:$B$72,B48,$C$23:$C$72,C48)&gt;1,"Duplicate document key",IF(OR(AND(C48="Invoice",F48&lt;=0),AND(C48&lt;&gt;"Invoice",F48&gt;=0)),"Check type / sign",IF(AND(C48="Invoice",NOT(ISNUMBER(E48))),"Enter due date","OK"))))))</x:f>
      </x:c>
    </x:row>
    <x:row r="49" ht="23" customHeight="1">
      <x:c r="A49" s="19"/>
      <x:c r="B49" s="19"/>
      <x:c r="C49" s="19"/>
      <x:c r="D49" s="21"/>
      <x:c r="E49" s="21"/>
      <x:c r="F49" s="22"/>
      <x:c r="G49" s="23" t="str">
        <x:f>IF(AND(O49="OK",ISNUMBER($B$4)),IF(D49&lt;=$B$4,F49,0),"")</x:f>
      </x:c>
      <x:c r="H49" s="24" t="str">
        <x:f>IF(AND(O49="OK",C49="Invoice",ISNUMBER($B$4),D49&lt;=$B$4),$B$4-E49,"")</x:f>
      </x:c>
      <x:c r="I49" s="20" t="str">
        <x:f>IF(O49="","",IF(O49&lt;&gt;"OK","Input review",IF(NOT(ISNUMBER($B$4)),"",IF(D49&gt;$B$4,"After cut-off",IF(C49&lt;&gt;"Invoice","Unallocated credit/payment",IF(H49&lt;=0,"Not due",IF(H49&lt;=30,"1–30",IF(H49&lt;=60,"31–60",IF(H49&lt;=90,"61–90","Over 90")))))))))</x:f>
      </x:c>
      <x:c r="J49" s="19"/>
      <x:c r="K49" s="19"/>
      <x:c r="L49" s="19"/>
      <x:c r="M49" s="21"/>
      <x:c r="N49" s="19"/>
      <x:c r="O49" s="20" t="str">
        <x:f>IF(COUNTA(A49:F49)=0,"",IF(OR(A49="",B49="",C49="",NOT(ISNUMBER(D49)),NOT(ISNUMBER(F49))),"Complete required inputs",IF(AND(C49&lt;&gt;"Invoice",C49&lt;&gt;"Credit",C49&lt;&gt;"Payment"),"Check document type",IF(COUNTIFS($A$23:$A$72,A49,$B$23:$B$72,B49,$C$23:$C$72,C49)&gt;1,"Duplicate document key",IF(OR(AND(C49="Invoice",F49&lt;=0),AND(C49&lt;&gt;"Invoice",F49&gt;=0)),"Check type / sign",IF(AND(C49="Invoice",NOT(ISNUMBER(E49))),"Enter due date","OK"))))))</x:f>
      </x:c>
    </x:row>
    <x:row r="50" ht="23" customHeight="1">
      <x:c r="A50" s="19"/>
      <x:c r="B50" s="19"/>
      <x:c r="C50" s="19"/>
      <x:c r="D50" s="21"/>
      <x:c r="E50" s="21"/>
      <x:c r="F50" s="22"/>
      <x:c r="G50" s="23" t="str">
        <x:f>IF(AND(O50="OK",ISNUMBER($B$4)),IF(D50&lt;=$B$4,F50,0),"")</x:f>
      </x:c>
      <x:c r="H50" s="24" t="str">
        <x:f>IF(AND(O50="OK",C50="Invoice",ISNUMBER($B$4),D50&lt;=$B$4),$B$4-E50,"")</x:f>
      </x:c>
      <x:c r="I50" s="20" t="str">
        <x:f>IF(O50="","",IF(O50&lt;&gt;"OK","Input review",IF(NOT(ISNUMBER($B$4)),"",IF(D50&gt;$B$4,"After cut-off",IF(C50&lt;&gt;"Invoice","Unallocated credit/payment",IF(H50&lt;=0,"Not due",IF(H50&lt;=30,"1–30",IF(H50&lt;=60,"31–60",IF(H50&lt;=90,"61–90","Over 90")))))))))</x:f>
      </x:c>
      <x:c r="J50" s="19"/>
      <x:c r="K50" s="19"/>
      <x:c r="L50" s="19"/>
      <x:c r="M50" s="21"/>
      <x:c r="N50" s="19"/>
      <x:c r="O50" s="20" t="str">
        <x:f>IF(COUNTA(A50:F50)=0,"",IF(OR(A50="",B50="",C50="",NOT(ISNUMBER(D50)),NOT(ISNUMBER(F50))),"Complete required inputs",IF(AND(C50&lt;&gt;"Invoice",C50&lt;&gt;"Credit",C50&lt;&gt;"Payment"),"Check document type",IF(COUNTIFS($A$23:$A$72,A50,$B$23:$B$72,B50,$C$23:$C$72,C50)&gt;1,"Duplicate document key",IF(OR(AND(C50="Invoice",F50&lt;=0),AND(C50&lt;&gt;"Invoice",F50&gt;=0)),"Check type / sign",IF(AND(C50="Invoice",NOT(ISNUMBER(E50))),"Enter due date","OK"))))))</x:f>
      </x:c>
    </x:row>
    <x:row r="51" ht="23" customHeight="1">
      <x:c r="A51" s="19"/>
      <x:c r="B51" s="19"/>
      <x:c r="C51" s="19"/>
      <x:c r="D51" s="21"/>
      <x:c r="E51" s="21"/>
      <x:c r="F51" s="22"/>
      <x:c r="G51" s="23" t="str">
        <x:f>IF(AND(O51="OK",ISNUMBER($B$4)),IF(D51&lt;=$B$4,F51,0),"")</x:f>
      </x:c>
      <x:c r="H51" s="24" t="str">
        <x:f>IF(AND(O51="OK",C51="Invoice",ISNUMBER($B$4),D51&lt;=$B$4),$B$4-E51,"")</x:f>
      </x:c>
      <x:c r="I51" s="20" t="str">
        <x:f>IF(O51="","",IF(O51&lt;&gt;"OK","Input review",IF(NOT(ISNUMBER($B$4)),"",IF(D51&gt;$B$4,"After cut-off",IF(C51&lt;&gt;"Invoice","Unallocated credit/payment",IF(H51&lt;=0,"Not due",IF(H51&lt;=30,"1–30",IF(H51&lt;=60,"31–60",IF(H51&lt;=90,"61–90","Over 90")))))))))</x:f>
      </x:c>
      <x:c r="J51" s="19"/>
      <x:c r="K51" s="19"/>
      <x:c r="L51" s="19"/>
      <x:c r="M51" s="21"/>
      <x:c r="N51" s="19"/>
      <x:c r="O51" s="20" t="str">
        <x:f>IF(COUNTA(A51:F51)=0,"",IF(OR(A51="",B51="",C51="",NOT(ISNUMBER(D51)),NOT(ISNUMBER(F51))),"Complete required inputs",IF(AND(C51&lt;&gt;"Invoice",C51&lt;&gt;"Credit",C51&lt;&gt;"Payment"),"Check document type",IF(COUNTIFS($A$23:$A$72,A51,$B$23:$B$72,B51,$C$23:$C$72,C51)&gt;1,"Duplicate document key",IF(OR(AND(C51="Invoice",F51&lt;=0),AND(C51&lt;&gt;"Invoice",F51&gt;=0)),"Check type / sign",IF(AND(C51="Invoice",NOT(ISNUMBER(E51))),"Enter due date","OK"))))))</x:f>
      </x:c>
    </x:row>
    <x:row r="52" ht="23" customHeight="1">
      <x:c r="A52" s="19"/>
      <x:c r="B52" s="19"/>
      <x:c r="C52" s="19"/>
      <x:c r="D52" s="21"/>
      <x:c r="E52" s="21"/>
      <x:c r="F52" s="22"/>
      <x:c r="G52" s="23" t="str">
        <x:f>IF(AND(O52="OK",ISNUMBER($B$4)),IF(D52&lt;=$B$4,F52,0),"")</x:f>
      </x:c>
      <x:c r="H52" s="24" t="str">
        <x:f>IF(AND(O52="OK",C52="Invoice",ISNUMBER($B$4),D52&lt;=$B$4),$B$4-E52,"")</x:f>
      </x:c>
      <x:c r="I52" s="20" t="str">
        <x:f>IF(O52="","",IF(O52&lt;&gt;"OK","Input review",IF(NOT(ISNUMBER($B$4)),"",IF(D52&gt;$B$4,"After cut-off",IF(C52&lt;&gt;"Invoice","Unallocated credit/payment",IF(H52&lt;=0,"Not due",IF(H52&lt;=30,"1–30",IF(H52&lt;=60,"31–60",IF(H52&lt;=90,"61–90","Over 90")))))))))</x:f>
      </x:c>
      <x:c r="J52" s="19"/>
      <x:c r="K52" s="19"/>
      <x:c r="L52" s="19"/>
      <x:c r="M52" s="21"/>
      <x:c r="N52" s="19"/>
      <x:c r="O52" s="20" t="str">
        <x:f>IF(COUNTA(A52:F52)=0,"",IF(OR(A52="",B52="",C52="",NOT(ISNUMBER(D52)),NOT(ISNUMBER(F52))),"Complete required inputs",IF(AND(C52&lt;&gt;"Invoice",C52&lt;&gt;"Credit",C52&lt;&gt;"Payment"),"Check document type",IF(COUNTIFS($A$23:$A$72,A52,$B$23:$B$72,B52,$C$23:$C$72,C52)&gt;1,"Duplicate document key",IF(OR(AND(C52="Invoice",F52&lt;=0),AND(C52&lt;&gt;"Invoice",F52&gt;=0)),"Check type / sign",IF(AND(C52="Invoice",NOT(ISNUMBER(E52))),"Enter due date","OK"))))))</x:f>
      </x:c>
    </x:row>
    <x:row r="53" ht="23" customHeight="1">
      <x:c r="A53" s="19"/>
      <x:c r="B53" s="19"/>
      <x:c r="C53" s="19"/>
      <x:c r="D53" s="21"/>
      <x:c r="E53" s="21"/>
      <x:c r="F53" s="22"/>
      <x:c r="G53" s="23" t="str">
        <x:f>IF(AND(O53="OK",ISNUMBER($B$4)),IF(D53&lt;=$B$4,F53,0),"")</x:f>
      </x:c>
      <x:c r="H53" s="24" t="str">
        <x:f>IF(AND(O53="OK",C53="Invoice",ISNUMBER($B$4),D53&lt;=$B$4),$B$4-E53,"")</x:f>
      </x:c>
      <x:c r="I53" s="20" t="str">
        <x:f>IF(O53="","",IF(O53&lt;&gt;"OK","Input review",IF(NOT(ISNUMBER($B$4)),"",IF(D53&gt;$B$4,"After cut-off",IF(C53&lt;&gt;"Invoice","Unallocated credit/payment",IF(H53&lt;=0,"Not due",IF(H53&lt;=30,"1–30",IF(H53&lt;=60,"31–60",IF(H53&lt;=90,"61–90","Over 90")))))))))</x:f>
      </x:c>
      <x:c r="J53" s="19"/>
      <x:c r="K53" s="19"/>
      <x:c r="L53" s="19"/>
      <x:c r="M53" s="21"/>
      <x:c r="N53" s="19"/>
      <x:c r="O53" s="20" t="str">
        <x:f>IF(COUNTA(A53:F53)=0,"",IF(OR(A53="",B53="",C53="",NOT(ISNUMBER(D53)),NOT(ISNUMBER(F53))),"Complete required inputs",IF(AND(C53&lt;&gt;"Invoice",C53&lt;&gt;"Credit",C53&lt;&gt;"Payment"),"Check document type",IF(COUNTIFS($A$23:$A$72,A53,$B$23:$B$72,B53,$C$23:$C$72,C53)&gt;1,"Duplicate document key",IF(OR(AND(C53="Invoice",F53&lt;=0),AND(C53&lt;&gt;"Invoice",F53&gt;=0)),"Check type / sign",IF(AND(C53="Invoice",NOT(ISNUMBER(E53))),"Enter due date","OK"))))))</x:f>
      </x:c>
    </x:row>
    <x:row r="54" ht="23" customHeight="1">
      <x:c r="A54" s="19"/>
      <x:c r="B54" s="19"/>
      <x:c r="C54" s="19"/>
      <x:c r="D54" s="21"/>
      <x:c r="E54" s="21"/>
      <x:c r="F54" s="22"/>
      <x:c r="G54" s="23" t="str">
        <x:f>IF(AND(O54="OK",ISNUMBER($B$4)),IF(D54&lt;=$B$4,F54,0),"")</x:f>
      </x:c>
      <x:c r="H54" s="24" t="str">
        <x:f>IF(AND(O54="OK",C54="Invoice",ISNUMBER($B$4),D54&lt;=$B$4),$B$4-E54,"")</x:f>
      </x:c>
      <x:c r="I54" s="20" t="str">
        <x:f>IF(O54="","",IF(O54&lt;&gt;"OK","Input review",IF(NOT(ISNUMBER($B$4)),"",IF(D54&gt;$B$4,"After cut-off",IF(C54&lt;&gt;"Invoice","Unallocated credit/payment",IF(H54&lt;=0,"Not due",IF(H54&lt;=30,"1–30",IF(H54&lt;=60,"31–60",IF(H54&lt;=90,"61–90","Over 90")))))))))</x:f>
      </x:c>
      <x:c r="J54" s="19"/>
      <x:c r="K54" s="19"/>
      <x:c r="L54" s="19"/>
      <x:c r="M54" s="21"/>
      <x:c r="N54" s="19"/>
      <x:c r="O54" s="20" t="str">
        <x:f>IF(COUNTA(A54:F54)=0,"",IF(OR(A54="",B54="",C54="",NOT(ISNUMBER(D54)),NOT(ISNUMBER(F54))),"Complete required inputs",IF(AND(C54&lt;&gt;"Invoice",C54&lt;&gt;"Credit",C54&lt;&gt;"Payment"),"Check document type",IF(COUNTIFS($A$23:$A$72,A54,$B$23:$B$72,B54,$C$23:$C$72,C54)&gt;1,"Duplicate document key",IF(OR(AND(C54="Invoice",F54&lt;=0),AND(C54&lt;&gt;"Invoice",F54&gt;=0)),"Check type / sign",IF(AND(C54="Invoice",NOT(ISNUMBER(E54))),"Enter due date","OK"))))))</x:f>
      </x:c>
    </x:row>
    <x:row r="55" ht="23" customHeight="1">
      <x:c r="A55" s="19"/>
      <x:c r="B55" s="19"/>
      <x:c r="C55" s="19"/>
      <x:c r="D55" s="21"/>
      <x:c r="E55" s="21"/>
      <x:c r="F55" s="22"/>
      <x:c r="G55" s="23" t="str">
        <x:f>IF(AND(O55="OK",ISNUMBER($B$4)),IF(D55&lt;=$B$4,F55,0),"")</x:f>
      </x:c>
      <x:c r="H55" s="24" t="str">
        <x:f>IF(AND(O55="OK",C55="Invoice",ISNUMBER($B$4),D55&lt;=$B$4),$B$4-E55,"")</x:f>
      </x:c>
      <x:c r="I55" s="20" t="str">
        <x:f>IF(O55="","",IF(O55&lt;&gt;"OK","Input review",IF(NOT(ISNUMBER($B$4)),"",IF(D55&gt;$B$4,"After cut-off",IF(C55&lt;&gt;"Invoice","Unallocated credit/payment",IF(H55&lt;=0,"Not due",IF(H55&lt;=30,"1–30",IF(H55&lt;=60,"31–60",IF(H55&lt;=90,"61–90","Over 90")))))))))</x:f>
      </x:c>
      <x:c r="J55" s="19"/>
      <x:c r="K55" s="19"/>
      <x:c r="L55" s="19"/>
      <x:c r="M55" s="21"/>
      <x:c r="N55" s="19"/>
      <x:c r="O55" s="20" t="str">
        <x:f>IF(COUNTA(A55:F55)=0,"",IF(OR(A55="",B55="",C55="",NOT(ISNUMBER(D55)),NOT(ISNUMBER(F55))),"Complete required inputs",IF(AND(C55&lt;&gt;"Invoice",C55&lt;&gt;"Credit",C55&lt;&gt;"Payment"),"Check document type",IF(COUNTIFS($A$23:$A$72,A55,$B$23:$B$72,B55,$C$23:$C$72,C55)&gt;1,"Duplicate document key",IF(OR(AND(C55="Invoice",F55&lt;=0),AND(C55&lt;&gt;"Invoice",F55&gt;=0)),"Check type / sign",IF(AND(C55="Invoice",NOT(ISNUMBER(E55))),"Enter due date","OK"))))))</x:f>
      </x:c>
    </x:row>
    <x:row r="56" ht="23" customHeight="1">
      <x:c r="A56" s="19"/>
      <x:c r="B56" s="19"/>
      <x:c r="C56" s="19"/>
      <x:c r="D56" s="21"/>
      <x:c r="E56" s="21"/>
      <x:c r="F56" s="22"/>
      <x:c r="G56" s="23" t="str">
        <x:f>IF(AND(O56="OK",ISNUMBER($B$4)),IF(D56&lt;=$B$4,F56,0),"")</x:f>
      </x:c>
      <x:c r="H56" s="24" t="str">
        <x:f>IF(AND(O56="OK",C56="Invoice",ISNUMBER($B$4),D56&lt;=$B$4),$B$4-E56,"")</x:f>
      </x:c>
      <x:c r="I56" s="20" t="str">
        <x:f>IF(O56="","",IF(O56&lt;&gt;"OK","Input review",IF(NOT(ISNUMBER($B$4)),"",IF(D56&gt;$B$4,"After cut-off",IF(C56&lt;&gt;"Invoice","Unallocated credit/payment",IF(H56&lt;=0,"Not due",IF(H56&lt;=30,"1–30",IF(H56&lt;=60,"31–60",IF(H56&lt;=90,"61–90","Over 90")))))))))</x:f>
      </x:c>
      <x:c r="J56" s="19"/>
      <x:c r="K56" s="19"/>
      <x:c r="L56" s="19"/>
      <x:c r="M56" s="21"/>
      <x:c r="N56" s="19"/>
      <x:c r="O56" s="20" t="str">
        <x:f>IF(COUNTA(A56:F56)=0,"",IF(OR(A56="",B56="",C56="",NOT(ISNUMBER(D56)),NOT(ISNUMBER(F56))),"Complete required inputs",IF(AND(C56&lt;&gt;"Invoice",C56&lt;&gt;"Credit",C56&lt;&gt;"Payment"),"Check document type",IF(COUNTIFS($A$23:$A$72,A56,$B$23:$B$72,B56,$C$23:$C$72,C56)&gt;1,"Duplicate document key",IF(OR(AND(C56="Invoice",F56&lt;=0),AND(C56&lt;&gt;"Invoice",F56&gt;=0)),"Check type / sign",IF(AND(C56="Invoice",NOT(ISNUMBER(E56))),"Enter due date","OK"))))))</x:f>
      </x:c>
    </x:row>
    <x:row r="57" ht="23" customHeight="1">
      <x:c r="A57" s="19"/>
      <x:c r="B57" s="19"/>
      <x:c r="C57" s="19"/>
      <x:c r="D57" s="21"/>
      <x:c r="E57" s="21"/>
      <x:c r="F57" s="22"/>
      <x:c r="G57" s="23" t="str">
        <x:f>IF(AND(O57="OK",ISNUMBER($B$4)),IF(D57&lt;=$B$4,F57,0),"")</x:f>
      </x:c>
      <x:c r="H57" s="24" t="str">
        <x:f>IF(AND(O57="OK",C57="Invoice",ISNUMBER($B$4),D57&lt;=$B$4),$B$4-E57,"")</x:f>
      </x:c>
      <x:c r="I57" s="20" t="str">
        <x:f>IF(O57="","",IF(O57&lt;&gt;"OK","Input review",IF(NOT(ISNUMBER($B$4)),"",IF(D57&gt;$B$4,"After cut-off",IF(C57&lt;&gt;"Invoice","Unallocated credit/payment",IF(H57&lt;=0,"Not due",IF(H57&lt;=30,"1–30",IF(H57&lt;=60,"31–60",IF(H57&lt;=90,"61–90","Over 90")))))))))</x:f>
      </x:c>
      <x:c r="J57" s="19"/>
      <x:c r="K57" s="19"/>
      <x:c r="L57" s="19"/>
      <x:c r="M57" s="21"/>
      <x:c r="N57" s="19"/>
      <x:c r="O57" s="20" t="str">
        <x:f>IF(COUNTA(A57:F57)=0,"",IF(OR(A57="",B57="",C57="",NOT(ISNUMBER(D57)),NOT(ISNUMBER(F57))),"Complete required inputs",IF(AND(C57&lt;&gt;"Invoice",C57&lt;&gt;"Credit",C57&lt;&gt;"Payment"),"Check document type",IF(COUNTIFS($A$23:$A$72,A57,$B$23:$B$72,B57,$C$23:$C$72,C57)&gt;1,"Duplicate document key",IF(OR(AND(C57="Invoice",F57&lt;=0),AND(C57&lt;&gt;"Invoice",F57&gt;=0)),"Check type / sign",IF(AND(C57="Invoice",NOT(ISNUMBER(E57))),"Enter due date","OK"))))))</x:f>
      </x:c>
    </x:row>
    <x:row r="58" ht="23" customHeight="1">
      <x:c r="A58" s="19"/>
      <x:c r="B58" s="19"/>
      <x:c r="C58" s="19"/>
      <x:c r="D58" s="21"/>
      <x:c r="E58" s="21"/>
      <x:c r="F58" s="22"/>
      <x:c r="G58" s="23" t="str">
        <x:f>IF(AND(O58="OK",ISNUMBER($B$4)),IF(D58&lt;=$B$4,F58,0),"")</x:f>
      </x:c>
      <x:c r="H58" s="24" t="str">
        <x:f>IF(AND(O58="OK",C58="Invoice",ISNUMBER($B$4),D58&lt;=$B$4),$B$4-E58,"")</x:f>
      </x:c>
      <x:c r="I58" s="20" t="str">
        <x:f>IF(O58="","",IF(O58&lt;&gt;"OK","Input review",IF(NOT(ISNUMBER($B$4)),"",IF(D58&gt;$B$4,"After cut-off",IF(C58&lt;&gt;"Invoice","Unallocated credit/payment",IF(H58&lt;=0,"Not due",IF(H58&lt;=30,"1–30",IF(H58&lt;=60,"31–60",IF(H58&lt;=90,"61–90","Over 90")))))))))</x:f>
      </x:c>
      <x:c r="J58" s="19"/>
      <x:c r="K58" s="19"/>
      <x:c r="L58" s="19"/>
      <x:c r="M58" s="21"/>
      <x:c r="N58" s="19"/>
      <x:c r="O58" s="20" t="str">
        <x:f>IF(COUNTA(A58:F58)=0,"",IF(OR(A58="",B58="",C58="",NOT(ISNUMBER(D58)),NOT(ISNUMBER(F58))),"Complete required inputs",IF(AND(C58&lt;&gt;"Invoice",C58&lt;&gt;"Credit",C58&lt;&gt;"Payment"),"Check document type",IF(COUNTIFS($A$23:$A$72,A58,$B$23:$B$72,B58,$C$23:$C$72,C58)&gt;1,"Duplicate document key",IF(OR(AND(C58="Invoice",F58&lt;=0),AND(C58&lt;&gt;"Invoice",F58&gt;=0)),"Check type / sign",IF(AND(C58="Invoice",NOT(ISNUMBER(E58))),"Enter due date","OK"))))))</x:f>
      </x:c>
    </x:row>
    <x:row r="59" ht="23" customHeight="1">
      <x:c r="A59" s="19"/>
      <x:c r="B59" s="19"/>
      <x:c r="C59" s="19"/>
      <x:c r="D59" s="21"/>
      <x:c r="E59" s="21"/>
      <x:c r="F59" s="22"/>
      <x:c r="G59" s="23" t="str">
        <x:f>IF(AND(O59="OK",ISNUMBER($B$4)),IF(D59&lt;=$B$4,F59,0),"")</x:f>
      </x:c>
      <x:c r="H59" s="24" t="str">
        <x:f>IF(AND(O59="OK",C59="Invoice",ISNUMBER($B$4),D59&lt;=$B$4),$B$4-E59,"")</x:f>
      </x:c>
      <x:c r="I59" s="20" t="str">
        <x:f>IF(O59="","",IF(O59&lt;&gt;"OK","Input review",IF(NOT(ISNUMBER($B$4)),"",IF(D59&gt;$B$4,"After cut-off",IF(C59&lt;&gt;"Invoice","Unallocated credit/payment",IF(H59&lt;=0,"Not due",IF(H59&lt;=30,"1–30",IF(H59&lt;=60,"31–60",IF(H59&lt;=90,"61–90","Over 90")))))))))</x:f>
      </x:c>
      <x:c r="J59" s="19"/>
      <x:c r="K59" s="19"/>
      <x:c r="L59" s="19"/>
      <x:c r="M59" s="21"/>
      <x:c r="N59" s="19"/>
      <x:c r="O59" s="20" t="str">
        <x:f>IF(COUNTA(A59:F59)=0,"",IF(OR(A59="",B59="",C59="",NOT(ISNUMBER(D59)),NOT(ISNUMBER(F59))),"Complete required inputs",IF(AND(C59&lt;&gt;"Invoice",C59&lt;&gt;"Credit",C59&lt;&gt;"Payment"),"Check document type",IF(COUNTIFS($A$23:$A$72,A59,$B$23:$B$72,B59,$C$23:$C$72,C59)&gt;1,"Duplicate document key",IF(OR(AND(C59="Invoice",F59&lt;=0),AND(C59&lt;&gt;"Invoice",F59&gt;=0)),"Check type / sign",IF(AND(C59="Invoice",NOT(ISNUMBER(E59))),"Enter due date","OK"))))))</x:f>
      </x:c>
    </x:row>
    <x:row r="60" ht="23" customHeight="1">
      <x:c r="A60" s="19"/>
      <x:c r="B60" s="19"/>
      <x:c r="C60" s="19"/>
      <x:c r="D60" s="21"/>
      <x:c r="E60" s="21"/>
      <x:c r="F60" s="22"/>
      <x:c r="G60" s="23" t="str">
        <x:f>IF(AND(O60="OK",ISNUMBER($B$4)),IF(D60&lt;=$B$4,F60,0),"")</x:f>
      </x:c>
      <x:c r="H60" s="24" t="str">
        <x:f>IF(AND(O60="OK",C60="Invoice",ISNUMBER($B$4),D60&lt;=$B$4),$B$4-E60,"")</x:f>
      </x:c>
      <x:c r="I60" s="20" t="str">
        <x:f>IF(O60="","",IF(O60&lt;&gt;"OK","Input review",IF(NOT(ISNUMBER($B$4)),"",IF(D60&gt;$B$4,"After cut-off",IF(C60&lt;&gt;"Invoice","Unallocated credit/payment",IF(H60&lt;=0,"Not due",IF(H60&lt;=30,"1–30",IF(H60&lt;=60,"31–60",IF(H60&lt;=90,"61–90","Over 90")))))))))</x:f>
      </x:c>
      <x:c r="J60" s="19"/>
      <x:c r="K60" s="19"/>
      <x:c r="L60" s="19"/>
      <x:c r="M60" s="21"/>
      <x:c r="N60" s="19"/>
      <x:c r="O60" s="20" t="str">
        <x:f>IF(COUNTA(A60:F60)=0,"",IF(OR(A60="",B60="",C60="",NOT(ISNUMBER(D60)),NOT(ISNUMBER(F60))),"Complete required inputs",IF(AND(C60&lt;&gt;"Invoice",C60&lt;&gt;"Credit",C60&lt;&gt;"Payment"),"Check document type",IF(COUNTIFS($A$23:$A$72,A60,$B$23:$B$72,B60,$C$23:$C$72,C60)&gt;1,"Duplicate document key",IF(OR(AND(C60="Invoice",F60&lt;=0),AND(C60&lt;&gt;"Invoice",F60&gt;=0)),"Check type / sign",IF(AND(C60="Invoice",NOT(ISNUMBER(E60))),"Enter due date","OK"))))))</x:f>
      </x:c>
    </x:row>
    <x:row r="61" ht="23" customHeight="1">
      <x:c r="A61" s="19"/>
      <x:c r="B61" s="19"/>
      <x:c r="C61" s="19"/>
      <x:c r="D61" s="21"/>
      <x:c r="E61" s="21"/>
      <x:c r="F61" s="22"/>
      <x:c r="G61" s="23" t="str">
        <x:f>IF(AND(O61="OK",ISNUMBER($B$4)),IF(D61&lt;=$B$4,F61,0),"")</x:f>
      </x:c>
      <x:c r="H61" s="24" t="str">
        <x:f>IF(AND(O61="OK",C61="Invoice",ISNUMBER($B$4),D61&lt;=$B$4),$B$4-E61,"")</x:f>
      </x:c>
      <x:c r="I61" s="20" t="str">
        <x:f>IF(O61="","",IF(O61&lt;&gt;"OK","Input review",IF(NOT(ISNUMBER($B$4)),"",IF(D61&gt;$B$4,"After cut-off",IF(C61&lt;&gt;"Invoice","Unallocated credit/payment",IF(H61&lt;=0,"Not due",IF(H61&lt;=30,"1–30",IF(H61&lt;=60,"31–60",IF(H61&lt;=90,"61–90","Over 90")))))))))</x:f>
      </x:c>
      <x:c r="J61" s="19"/>
      <x:c r="K61" s="19"/>
      <x:c r="L61" s="19"/>
      <x:c r="M61" s="21"/>
      <x:c r="N61" s="19"/>
      <x:c r="O61" s="20" t="str">
        <x:f>IF(COUNTA(A61:F61)=0,"",IF(OR(A61="",B61="",C61="",NOT(ISNUMBER(D61)),NOT(ISNUMBER(F61))),"Complete required inputs",IF(AND(C61&lt;&gt;"Invoice",C61&lt;&gt;"Credit",C61&lt;&gt;"Payment"),"Check document type",IF(COUNTIFS($A$23:$A$72,A61,$B$23:$B$72,B61,$C$23:$C$72,C61)&gt;1,"Duplicate document key",IF(OR(AND(C61="Invoice",F61&lt;=0),AND(C61&lt;&gt;"Invoice",F61&gt;=0)),"Check type / sign",IF(AND(C61="Invoice",NOT(ISNUMBER(E61))),"Enter due date","OK"))))))</x:f>
      </x:c>
    </x:row>
    <x:row r="62" ht="23" customHeight="1">
      <x:c r="A62" s="19"/>
      <x:c r="B62" s="19"/>
      <x:c r="C62" s="19"/>
      <x:c r="D62" s="21"/>
      <x:c r="E62" s="21"/>
      <x:c r="F62" s="22"/>
      <x:c r="G62" s="23" t="str">
        <x:f>IF(AND(O62="OK",ISNUMBER($B$4)),IF(D62&lt;=$B$4,F62,0),"")</x:f>
      </x:c>
      <x:c r="H62" s="24" t="str">
        <x:f>IF(AND(O62="OK",C62="Invoice",ISNUMBER($B$4),D62&lt;=$B$4),$B$4-E62,"")</x:f>
      </x:c>
      <x:c r="I62" s="20" t="str">
        <x:f>IF(O62="","",IF(O62&lt;&gt;"OK","Input review",IF(NOT(ISNUMBER($B$4)),"",IF(D62&gt;$B$4,"After cut-off",IF(C62&lt;&gt;"Invoice","Unallocated credit/payment",IF(H62&lt;=0,"Not due",IF(H62&lt;=30,"1–30",IF(H62&lt;=60,"31–60",IF(H62&lt;=90,"61–90","Over 90")))))))))</x:f>
      </x:c>
      <x:c r="J62" s="19"/>
      <x:c r="K62" s="19"/>
      <x:c r="L62" s="19"/>
      <x:c r="M62" s="21"/>
      <x:c r="N62" s="19"/>
      <x:c r="O62" s="20" t="str">
        <x:f>IF(COUNTA(A62:F62)=0,"",IF(OR(A62="",B62="",C62="",NOT(ISNUMBER(D62)),NOT(ISNUMBER(F62))),"Complete required inputs",IF(AND(C62&lt;&gt;"Invoice",C62&lt;&gt;"Credit",C62&lt;&gt;"Payment"),"Check document type",IF(COUNTIFS($A$23:$A$72,A62,$B$23:$B$72,B62,$C$23:$C$72,C62)&gt;1,"Duplicate document key",IF(OR(AND(C62="Invoice",F62&lt;=0),AND(C62&lt;&gt;"Invoice",F62&gt;=0)),"Check type / sign",IF(AND(C62="Invoice",NOT(ISNUMBER(E62))),"Enter due date","OK"))))))</x:f>
      </x:c>
    </x:row>
    <x:row r="63" ht="23" customHeight="1">
      <x:c r="A63" s="19"/>
      <x:c r="B63" s="19"/>
      <x:c r="C63" s="19"/>
      <x:c r="D63" s="21"/>
      <x:c r="E63" s="21"/>
      <x:c r="F63" s="22"/>
      <x:c r="G63" s="23" t="str">
        <x:f>IF(AND(O63="OK",ISNUMBER($B$4)),IF(D63&lt;=$B$4,F63,0),"")</x:f>
      </x:c>
      <x:c r="H63" s="24" t="str">
        <x:f>IF(AND(O63="OK",C63="Invoice",ISNUMBER($B$4),D63&lt;=$B$4),$B$4-E63,"")</x:f>
      </x:c>
      <x:c r="I63" s="20" t="str">
        <x:f>IF(O63="","",IF(O63&lt;&gt;"OK","Input review",IF(NOT(ISNUMBER($B$4)),"",IF(D63&gt;$B$4,"After cut-off",IF(C63&lt;&gt;"Invoice","Unallocated credit/payment",IF(H63&lt;=0,"Not due",IF(H63&lt;=30,"1–30",IF(H63&lt;=60,"31–60",IF(H63&lt;=90,"61–90","Over 90")))))))))</x:f>
      </x:c>
      <x:c r="J63" s="19"/>
      <x:c r="K63" s="19"/>
      <x:c r="L63" s="19"/>
      <x:c r="M63" s="21"/>
      <x:c r="N63" s="19"/>
      <x:c r="O63" s="20" t="str">
        <x:f>IF(COUNTA(A63:F63)=0,"",IF(OR(A63="",B63="",C63="",NOT(ISNUMBER(D63)),NOT(ISNUMBER(F63))),"Complete required inputs",IF(AND(C63&lt;&gt;"Invoice",C63&lt;&gt;"Credit",C63&lt;&gt;"Payment"),"Check document type",IF(COUNTIFS($A$23:$A$72,A63,$B$23:$B$72,B63,$C$23:$C$72,C63)&gt;1,"Duplicate document key",IF(OR(AND(C63="Invoice",F63&lt;=0),AND(C63&lt;&gt;"Invoice",F63&gt;=0)),"Check type / sign",IF(AND(C63="Invoice",NOT(ISNUMBER(E63))),"Enter due date","OK"))))))</x:f>
      </x:c>
    </x:row>
    <x:row r="64" ht="23" customHeight="1">
      <x:c r="A64" s="19"/>
      <x:c r="B64" s="19"/>
      <x:c r="C64" s="19"/>
      <x:c r="D64" s="21"/>
      <x:c r="E64" s="21"/>
      <x:c r="F64" s="22"/>
      <x:c r="G64" s="23" t="str">
        <x:f>IF(AND(O64="OK",ISNUMBER($B$4)),IF(D64&lt;=$B$4,F64,0),"")</x:f>
      </x:c>
      <x:c r="H64" s="24" t="str">
        <x:f>IF(AND(O64="OK",C64="Invoice",ISNUMBER($B$4),D64&lt;=$B$4),$B$4-E64,"")</x:f>
      </x:c>
      <x:c r="I64" s="20" t="str">
        <x:f>IF(O64="","",IF(O64&lt;&gt;"OK","Input review",IF(NOT(ISNUMBER($B$4)),"",IF(D64&gt;$B$4,"After cut-off",IF(C64&lt;&gt;"Invoice","Unallocated credit/payment",IF(H64&lt;=0,"Not due",IF(H64&lt;=30,"1–30",IF(H64&lt;=60,"31–60",IF(H64&lt;=90,"61–90","Over 90")))))))))</x:f>
      </x:c>
      <x:c r="J64" s="19"/>
      <x:c r="K64" s="19"/>
      <x:c r="L64" s="19"/>
      <x:c r="M64" s="21"/>
      <x:c r="N64" s="19"/>
      <x:c r="O64" s="20" t="str">
        <x:f>IF(COUNTA(A64:F64)=0,"",IF(OR(A64="",B64="",C64="",NOT(ISNUMBER(D64)),NOT(ISNUMBER(F64))),"Complete required inputs",IF(AND(C64&lt;&gt;"Invoice",C64&lt;&gt;"Credit",C64&lt;&gt;"Payment"),"Check document type",IF(COUNTIFS($A$23:$A$72,A64,$B$23:$B$72,B64,$C$23:$C$72,C64)&gt;1,"Duplicate document key",IF(OR(AND(C64="Invoice",F64&lt;=0),AND(C64&lt;&gt;"Invoice",F64&gt;=0)),"Check type / sign",IF(AND(C64="Invoice",NOT(ISNUMBER(E64))),"Enter due date","OK"))))))</x:f>
      </x:c>
    </x:row>
    <x:row r="65" ht="23" customHeight="1">
      <x:c r="A65" s="19"/>
      <x:c r="B65" s="19"/>
      <x:c r="C65" s="19"/>
      <x:c r="D65" s="21"/>
      <x:c r="E65" s="21"/>
      <x:c r="F65" s="22"/>
      <x:c r="G65" s="23" t="str">
        <x:f>IF(AND(O65="OK",ISNUMBER($B$4)),IF(D65&lt;=$B$4,F65,0),"")</x:f>
      </x:c>
      <x:c r="H65" s="24" t="str">
        <x:f>IF(AND(O65="OK",C65="Invoice",ISNUMBER($B$4),D65&lt;=$B$4),$B$4-E65,"")</x:f>
      </x:c>
      <x:c r="I65" s="20" t="str">
        <x:f>IF(O65="","",IF(O65&lt;&gt;"OK","Input review",IF(NOT(ISNUMBER($B$4)),"",IF(D65&gt;$B$4,"After cut-off",IF(C65&lt;&gt;"Invoice","Unallocated credit/payment",IF(H65&lt;=0,"Not due",IF(H65&lt;=30,"1–30",IF(H65&lt;=60,"31–60",IF(H65&lt;=90,"61–90","Over 90")))))))))</x:f>
      </x:c>
      <x:c r="J65" s="19"/>
      <x:c r="K65" s="19"/>
      <x:c r="L65" s="19"/>
      <x:c r="M65" s="21"/>
      <x:c r="N65" s="19"/>
      <x:c r="O65" s="20" t="str">
        <x:f>IF(COUNTA(A65:F65)=0,"",IF(OR(A65="",B65="",C65="",NOT(ISNUMBER(D65)),NOT(ISNUMBER(F65))),"Complete required inputs",IF(AND(C65&lt;&gt;"Invoice",C65&lt;&gt;"Credit",C65&lt;&gt;"Payment"),"Check document type",IF(COUNTIFS($A$23:$A$72,A65,$B$23:$B$72,B65,$C$23:$C$72,C65)&gt;1,"Duplicate document key",IF(OR(AND(C65="Invoice",F65&lt;=0),AND(C65&lt;&gt;"Invoice",F65&gt;=0)),"Check type / sign",IF(AND(C65="Invoice",NOT(ISNUMBER(E65))),"Enter due date","OK"))))))</x:f>
      </x:c>
    </x:row>
    <x:row r="66" ht="23" customHeight="1">
      <x:c r="A66" s="19"/>
      <x:c r="B66" s="19"/>
      <x:c r="C66" s="19"/>
      <x:c r="D66" s="21"/>
      <x:c r="E66" s="21"/>
      <x:c r="F66" s="22"/>
      <x:c r="G66" s="23" t="str">
        <x:f>IF(AND(O66="OK",ISNUMBER($B$4)),IF(D66&lt;=$B$4,F66,0),"")</x:f>
      </x:c>
      <x:c r="H66" s="24" t="str">
        <x:f>IF(AND(O66="OK",C66="Invoice",ISNUMBER($B$4),D66&lt;=$B$4),$B$4-E66,"")</x:f>
      </x:c>
      <x:c r="I66" s="20" t="str">
        <x:f>IF(O66="","",IF(O66&lt;&gt;"OK","Input review",IF(NOT(ISNUMBER($B$4)),"",IF(D66&gt;$B$4,"After cut-off",IF(C66&lt;&gt;"Invoice","Unallocated credit/payment",IF(H66&lt;=0,"Not due",IF(H66&lt;=30,"1–30",IF(H66&lt;=60,"31–60",IF(H66&lt;=90,"61–90","Over 90")))))))))</x:f>
      </x:c>
      <x:c r="J66" s="19"/>
      <x:c r="K66" s="19"/>
      <x:c r="L66" s="19"/>
      <x:c r="M66" s="21"/>
      <x:c r="N66" s="19"/>
      <x:c r="O66" s="20" t="str">
        <x:f>IF(COUNTA(A66:F66)=0,"",IF(OR(A66="",B66="",C66="",NOT(ISNUMBER(D66)),NOT(ISNUMBER(F66))),"Complete required inputs",IF(AND(C66&lt;&gt;"Invoice",C66&lt;&gt;"Credit",C66&lt;&gt;"Payment"),"Check document type",IF(COUNTIFS($A$23:$A$72,A66,$B$23:$B$72,B66,$C$23:$C$72,C66)&gt;1,"Duplicate document key",IF(OR(AND(C66="Invoice",F66&lt;=0),AND(C66&lt;&gt;"Invoice",F66&gt;=0)),"Check type / sign",IF(AND(C66="Invoice",NOT(ISNUMBER(E66))),"Enter due date","OK"))))))</x:f>
      </x:c>
    </x:row>
    <x:row r="67" ht="23" customHeight="1">
      <x:c r="A67" s="19"/>
      <x:c r="B67" s="19"/>
      <x:c r="C67" s="19"/>
      <x:c r="D67" s="21"/>
      <x:c r="E67" s="21"/>
      <x:c r="F67" s="22"/>
      <x:c r="G67" s="23" t="str">
        <x:f>IF(AND(O67="OK",ISNUMBER($B$4)),IF(D67&lt;=$B$4,F67,0),"")</x:f>
      </x:c>
      <x:c r="H67" s="24" t="str">
        <x:f>IF(AND(O67="OK",C67="Invoice",ISNUMBER($B$4),D67&lt;=$B$4),$B$4-E67,"")</x:f>
      </x:c>
      <x:c r="I67" s="20" t="str">
        <x:f>IF(O67="","",IF(O67&lt;&gt;"OK","Input review",IF(NOT(ISNUMBER($B$4)),"",IF(D67&gt;$B$4,"After cut-off",IF(C67&lt;&gt;"Invoice","Unallocated credit/payment",IF(H67&lt;=0,"Not due",IF(H67&lt;=30,"1–30",IF(H67&lt;=60,"31–60",IF(H67&lt;=90,"61–90","Over 90")))))))))</x:f>
      </x:c>
      <x:c r="J67" s="19"/>
      <x:c r="K67" s="19"/>
      <x:c r="L67" s="19"/>
      <x:c r="M67" s="21"/>
      <x:c r="N67" s="19"/>
      <x:c r="O67" s="20" t="str">
        <x:f>IF(COUNTA(A67:F67)=0,"",IF(OR(A67="",B67="",C67="",NOT(ISNUMBER(D67)),NOT(ISNUMBER(F67))),"Complete required inputs",IF(AND(C67&lt;&gt;"Invoice",C67&lt;&gt;"Credit",C67&lt;&gt;"Payment"),"Check document type",IF(COUNTIFS($A$23:$A$72,A67,$B$23:$B$72,B67,$C$23:$C$72,C67)&gt;1,"Duplicate document key",IF(OR(AND(C67="Invoice",F67&lt;=0),AND(C67&lt;&gt;"Invoice",F67&gt;=0)),"Check type / sign",IF(AND(C67="Invoice",NOT(ISNUMBER(E67))),"Enter due date","OK"))))))</x:f>
      </x:c>
    </x:row>
    <x:row r="68" ht="23" customHeight="1">
      <x:c r="A68" s="19"/>
      <x:c r="B68" s="19"/>
      <x:c r="C68" s="19"/>
      <x:c r="D68" s="21"/>
      <x:c r="E68" s="21"/>
      <x:c r="F68" s="22"/>
      <x:c r="G68" s="23" t="str">
        <x:f>IF(AND(O68="OK",ISNUMBER($B$4)),IF(D68&lt;=$B$4,F68,0),"")</x:f>
      </x:c>
      <x:c r="H68" s="24" t="str">
        <x:f>IF(AND(O68="OK",C68="Invoice",ISNUMBER($B$4),D68&lt;=$B$4),$B$4-E68,"")</x:f>
      </x:c>
      <x:c r="I68" s="20" t="str">
        <x:f>IF(O68="","",IF(O68&lt;&gt;"OK","Input review",IF(NOT(ISNUMBER($B$4)),"",IF(D68&gt;$B$4,"After cut-off",IF(C68&lt;&gt;"Invoice","Unallocated credit/payment",IF(H68&lt;=0,"Not due",IF(H68&lt;=30,"1–30",IF(H68&lt;=60,"31–60",IF(H68&lt;=90,"61–90","Over 90")))))))))</x:f>
      </x:c>
      <x:c r="J68" s="19"/>
      <x:c r="K68" s="19"/>
      <x:c r="L68" s="19"/>
      <x:c r="M68" s="21"/>
      <x:c r="N68" s="19"/>
      <x:c r="O68" s="20" t="str">
        <x:f>IF(COUNTA(A68:F68)=0,"",IF(OR(A68="",B68="",C68="",NOT(ISNUMBER(D68)),NOT(ISNUMBER(F68))),"Complete required inputs",IF(AND(C68&lt;&gt;"Invoice",C68&lt;&gt;"Credit",C68&lt;&gt;"Payment"),"Check document type",IF(COUNTIFS($A$23:$A$72,A68,$B$23:$B$72,B68,$C$23:$C$72,C68)&gt;1,"Duplicate document key",IF(OR(AND(C68="Invoice",F68&lt;=0),AND(C68&lt;&gt;"Invoice",F68&gt;=0)),"Check type / sign",IF(AND(C68="Invoice",NOT(ISNUMBER(E68))),"Enter due date","OK"))))))</x:f>
      </x:c>
    </x:row>
    <x:row r="69" ht="23" customHeight="1">
      <x:c r="A69" s="19"/>
      <x:c r="B69" s="19"/>
      <x:c r="C69" s="19"/>
      <x:c r="D69" s="21"/>
      <x:c r="E69" s="21"/>
      <x:c r="F69" s="22"/>
      <x:c r="G69" s="23" t="str">
        <x:f>IF(AND(O69="OK",ISNUMBER($B$4)),IF(D69&lt;=$B$4,F69,0),"")</x:f>
      </x:c>
      <x:c r="H69" s="24" t="str">
        <x:f>IF(AND(O69="OK",C69="Invoice",ISNUMBER($B$4),D69&lt;=$B$4),$B$4-E69,"")</x:f>
      </x:c>
      <x:c r="I69" s="20" t="str">
        <x:f>IF(O69="","",IF(O69&lt;&gt;"OK","Input review",IF(NOT(ISNUMBER($B$4)),"",IF(D69&gt;$B$4,"After cut-off",IF(C69&lt;&gt;"Invoice","Unallocated credit/payment",IF(H69&lt;=0,"Not due",IF(H69&lt;=30,"1–30",IF(H69&lt;=60,"31–60",IF(H69&lt;=90,"61–90","Over 90")))))))))</x:f>
      </x:c>
      <x:c r="J69" s="19"/>
      <x:c r="K69" s="19"/>
      <x:c r="L69" s="19"/>
      <x:c r="M69" s="21"/>
      <x:c r="N69" s="19"/>
      <x:c r="O69" s="20" t="str">
        <x:f>IF(COUNTA(A69:F69)=0,"",IF(OR(A69="",B69="",C69="",NOT(ISNUMBER(D69)),NOT(ISNUMBER(F69))),"Complete required inputs",IF(AND(C69&lt;&gt;"Invoice",C69&lt;&gt;"Credit",C69&lt;&gt;"Payment"),"Check document type",IF(COUNTIFS($A$23:$A$72,A69,$B$23:$B$72,B69,$C$23:$C$72,C69)&gt;1,"Duplicate document key",IF(OR(AND(C69="Invoice",F69&lt;=0),AND(C69&lt;&gt;"Invoice",F69&gt;=0)),"Check type / sign",IF(AND(C69="Invoice",NOT(ISNUMBER(E69))),"Enter due date","OK"))))))</x:f>
      </x:c>
    </x:row>
    <x:row r="70" ht="23" customHeight="1">
      <x:c r="A70" s="19"/>
      <x:c r="B70" s="19"/>
      <x:c r="C70" s="19"/>
      <x:c r="D70" s="21"/>
      <x:c r="E70" s="21"/>
      <x:c r="F70" s="22"/>
      <x:c r="G70" s="23" t="str">
        <x:f>IF(AND(O70="OK",ISNUMBER($B$4)),IF(D70&lt;=$B$4,F70,0),"")</x:f>
      </x:c>
      <x:c r="H70" s="24" t="str">
        <x:f>IF(AND(O70="OK",C70="Invoice",ISNUMBER($B$4),D70&lt;=$B$4),$B$4-E70,"")</x:f>
      </x:c>
      <x:c r="I70" s="20" t="str">
        <x:f>IF(O70="","",IF(O70&lt;&gt;"OK","Input review",IF(NOT(ISNUMBER($B$4)),"",IF(D70&gt;$B$4,"After cut-off",IF(C70&lt;&gt;"Invoice","Unallocated credit/payment",IF(H70&lt;=0,"Not due",IF(H70&lt;=30,"1–30",IF(H70&lt;=60,"31–60",IF(H70&lt;=90,"61–90","Over 90")))))))))</x:f>
      </x:c>
      <x:c r="J70" s="19"/>
      <x:c r="K70" s="19"/>
      <x:c r="L70" s="19"/>
      <x:c r="M70" s="21"/>
      <x:c r="N70" s="19"/>
      <x:c r="O70" s="20" t="str">
        <x:f>IF(COUNTA(A70:F70)=0,"",IF(OR(A70="",B70="",C70="",NOT(ISNUMBER(D70)),NOT(ISNUMBER(F70))),"Complete required inputs",IF(AND(C70&lt;&gt;"Invoice",C70&lt;&gt;"Credit",C70&lt;&gt;"Payment"),"Check document type",IF(COUNTIFS($A$23:$A$72,A70,$B$23:$B$72,B70,$C$23:$C$72,C70)&gt;1,"Duplicate document key",IF(OR(AND(C70="Invoice",F70&lt;=0),AND(C70&lt;&gt;"Invoice",F70&gt;=0)),"Check type / sign",IF(AND(C70="Invoice",NOT(ISNUMBER(E70))),"Enter due date","OK"))))))</x:f>
      </x:c>
    </x:row>
    <x:row r="71" ht="23" customHeight="1">
      <x:c r="A71" s="19"/>
      <x:c r="B71" s="19"/>
      <x:c r="C71" s="19"/>
      <x:c r="D71" s="21"/>
      <x:c r="E71" s="21"/>
      <x:c r="F71" s="22"/>
      <x:c r="G71" s="23" t="str">
        <x:f>IF(AND(O71="OK",ISNUMBER($B$4)),IF(D71&lt;=$B$4,F71,0),"")</x:f>
      </x:c>
      <x:c r="H71" s="24" t="str">
        <x:f>IF(AND(O71="OK",C71="Invoice",ISNUMBER($B$4),D71&lt;=$B$4),$B$4-E71,"")</x:f>
      </x:c>
      <x:c r="I71" s="20" t="str">
        <x:f>IF(O71="","",IF(O71&lt;&gt;"OK","Input review",IF(NOT(ISNUMBER($B$4)),"",IF(D71&gt;$B$4,"After cut-off",IF(C71&lt;&gt;"Invoice","Unallocated credit/payment",IF(H71&lt;=0,"Not due",IF(H71&lt;=30,"1–30",IF(H71&lt;=60,"31–60",IF(H71&lt;=90,"61–90","Over 90")))))))))</x:f>
      </x:c>
      <x:c r="J71" s="19"/>
      <x:c r="K71" s="19"/>
      <x:c r="L71" s="19"/>
      <x:c r="M71" s="21"/>
      <x:c r="N71" s="19"/>
      <x:c r="O71" s="20" t="str">
        <x:f>IF(COUNTA(A71:F71)=0,"",IF(OR(A71="",B71="",C71="",NOT(ISNUMBER(D71)),NOT(ISNUMBER(F71))),"Complete required inputs",IF(AND(C71&lt;&gt;"Invoice",C71&lt;&gt;"Credit",C71&lt;&gt;"Payment"),"Check document type",IF(COUNTIFS($A$23:$A$72,A71,$B$23:$B$72,B71,$C$23:$C$72,C71)&gt;1,"Duplicate document key",IF(OR(AND(C71="Invoice",F71&lt;=0),AND(C71&lt;&gt;"Invoice",F71&gt;=0)),"Check type / sign",IF(AND(C71="Invoice",NOT(ISNUMBER(E71))),"Enter due date","OK"))))))</x:f>
      </x:c>
    </x:row>
    <x:row r="72" ht="23" customHeight="1">
      <x:c r="A72" s="19"/>
      <x:c r="B72" s="19"/>
      <x:c r="C72" s="19"/>
      <x:c r="D72" s="21"/>
      <x:c r="E72" s="21"/>
      <x:c r="F72" s="22"/>
      <x:c r="G72" s="23" t="str">
        <x:f>IF(AND(O72="OK",ISNUMBER($B$4)),IF(D72&lt;=$B$4,F72,0),"")</x:f>
      </x:c>
      <x:c r="H72" s="24" t="str">
        <x:f>IF(AND(O72="OK",C72="Invoice",ISNUMBER($B$4),D72&lt;=$B$4),$B$4-E72,"")</x:f>
      </x:c>
      <x:c r="I72" s="20" t="str">
        <x:f>IF(O72="","",IF(O72&lt;&gt;"OK","Input review",IF(NOT(ISNUMBER($B$4)),"",IF(D72&gt;$B$4,"After cut-off",IF(C72&lt;&gt;"Invoice","Unallocated credit/payment",IF(H72&lt;=0,"Not due",IF(H72&lt;=30,"1–30",IF(H72&lt;=60,"31–60",IF(H72&lt;=90,"61–90","Over 90")))))))))</x:f>
      </x:c>
      <x:c r="J72" s="19"/>
      <x:c r="K72" s="19"/>
      <x:c r="L72" s="19"/>
      <x:c r="M72" s="21"/>
      <x:c r="N72" s="19"/>
      <x:c r="O72" s="20" t="str">
        <x:f>IF(COUNTA(A72:F72)=0,"",IF(OR(A72="",B72="",C72="",NOT(ISNUMBER(D72)),NOT(ISNUMBER(F72))),"Complete required inputs",IF(AND(C72&lt;&gt;"Invoice",C72&lt;&gt;"Credit",C72&lt;&gt;"Payment"),"Check document type",IF(COUNTIFS($A$23:$A$72,A72,$B$23:$B$72,B72,$C$23:$C$72,C72)&gt;1,"Duplicate document key",IF(OR(AND(C72="Invoice",F72&lt;=0),AND(C72&lt;&gt;"Invoice",F72&gt;=0)),"Check type / sign",IF(AND(C72="Invoice",NOT(ISNUMBER(E72))),"Enter due date","OK"))))))</x:f>
      </x:c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</x:sheetData>
  <x:conditionalFormatting sqref="O23:O72">
    <x:cfRule type="expression" dxfId="0" priority="1">
      <x:formula>AND($O23&lt;&gt;"",$O23&lt;&gt;"OK")</x:formula>
    </x:cfRule>
  </x:conditionalFormatting>
  <x:conditionalFormatting sqref="J23:J72">
    <x:cfRule type="containsText" dxfId="1" priority="2" operator="containsText" text="Disputed"/>
  </x:conditionalFormatting>
  <x:conditionalFormatting sqref="F10:F10">
    <x:cfRule type="cellIs" dxfId="2" priority="3" operator="notEqual">
      <x:formula>0</x:formula>
    </x:cfRule>
  </x:conditionalFormatting>
  <x:conditionalFormatting sqref="F11:F11">
    <x:cfRule type="cellIs" dxfId="3" priority="4" operator="greaterThan">
      <x:formula>0</x:formula>
    </x:cfRule>
  </x:conditionalFormatting>
  <x:dataValidations count="3">
    <x:dataValidation type="list" sqref="C23:C72">
      <x:formula1>"Invoice,Credit,Payment"</x:formula1>
    </x:dataValidation>
    <x:dataValidation type="list" sqref="J23:J72">
      <x:formula1>"Clear,Disputed,Unallocated,Review"</x:formula1>
    </x:dataValidation>
    <x:dataValidation type="list" sqref="N23:N72">
      <x:formula1>"Open,Waiting,Closed"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7c8ccab58c24201"/>
  </x:tableParts>
</x:worksheet>
</file>

<file path=xl/worksheets/sheet2.xml><?xml version="1.0" encoding="utf-8"?>
<x:worksheet xmlns:x="http://schemas.openxmlformats.org/spreadsheetml/2006/main">
  <x:sheetPr>
    <x:tabColor rgb="FFD7E9E3"/>
  </x:sheetPr>
  <x:sheetViews>
    <x:sheetView showGridLines="0" workbookViewId="0">
      <x:pane xSplit="2" ySplit="22" topLeftCell="C23" activePane="bottomRight" state="frozen"/>
    </x:sheetView>
  </x:sheetViews>
  <x:sheetFormatPr defaultRowHeight="15"/>
  <x:cols>
    <x:col min="1" max="1" width="30" hidden="0" customWidth="1"/>
    <x:col min="2" max="2" width="20" hidden="0" customWidth="1"/>
    <x:col min="3" max="3" width="14" hidden="0" customWidth="1"/>
    <x:col min="4" max="4" width="15" hidden="0" customWidth="1"/>
    <x:col min="5" max="5" width="15" hidden="0" customWidth="1"/>
    <x:col min="6" max="6" width="19" hidden="0" customWidth="1"/>
    <x:col min="7" max="7" width="19" hidden="0" customWidth="1"/>
    <x:col min="8" max="8" width="15" hidden="0" customWidth="1"/>
    <x:col min="9" max="9" width="29" hidden="0" customWidth="1"/>
    <x:col min="10" max="10" width="17" hidden="0" customWidth="1"/>
    <x:col min="11" max="11" width="23" hidden="0" customWidth="1"/>
    <x:col min="12" max="12" width="46" hidden="0" customWidth="1"/>
    <x:col min="13" max="13" width="16" hidden="0" customWidth="1"/>
    <x:col min="14" max="14" width="16" hidden="0" customWidth="1"/>
    <x:col min="15" max="15" width="3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3" customHeight="1">
      <x:c r="A2" s="3" t="str">
        <x:v>Vendor ageing analysis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3" customHeight="1">
      <x:c r="A4" s="2" t="str">
        <x:v>As-of date</x:v>
      </x:c>
      <x:c r="B4" s="5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3" customHeight="1">
      <x:c r="A5" s="6" t="str">
        <x:v>Enter your as-of date in B4 and replace the yellow input cells with your open-item data in INR.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30" customHeight="1">
      <x:c r="A7" s="10" t="str">
        <x:v>Invoice ageing</x:v>
      </x:c>
      <x:c r="B7" s="10" t="str">
        <x:v>Balance (INR)</x:v>
      </x:c>
      <x:c r="C7" s="10" t="str">
        <x:v>Items</x:v>
      </x:c>
      <x:c r="D7" s="2"/>
      <x:c r="E7" s="10" t="str">
        <x:v>Review controls</x:v>
      </x:c>
      <x:c r="F7" s="10" t="str">
        <x:v>Amount / count</x:v>
      </x:c>
      <x:c r="G7" s="10" t="str"/>
      <x:c r="H7" s="2"/>
      <x:c r="I7" s="2"/>
      <x:c r="J7" s="2"/>
      <x:c r="K7" s="2"/>
      <x:c r="L7" s="2"/>
      <x:c r="M7" s="2"/>
      <x:c r="N7" s="2"/>
      <x:c r="O7" s="2"/>
    </x:row>
    <x:row r="8" ht="32" customHeight="1">
      <x:c r="A8" s="2" t="str">
        <x:v>Not due</x:v>
      </x:c>
      <x:c r="B8" s="14" t="str">
        <x:f>IF(ISNUMBER($B$4),SUMIFS($G$23:$G$72,$I$23:$I$72,A8),"")</x:f>
      </x:c>
      <x:c r="C8" s="2" t="str">
        <x:f>IF(ISNUMBER($B$4),COUNTIFS($I$23:$I$72,A8),"")</x:f>
      </x:c>
      <x:c r="D8" s="2"/>
      <x:c r="E8" s="18" t="str">
        <x:v>Net open-item position (INR)</x:v>
      </x:c>
      <x:c r="F8" s="14" t="str">
        <x:f>IF(ISNUMBER($B$4),SUM($G$23:$G$72),"")</x:f>
      </x:c>
      <x:c r="G8" s="2"/>
      <x:c r="H8" s="2"/>
      <x:c r="I8" s="2"/>
      <x:c r="J8" s="2"/>
      <x:c r="K8" s="2"/>
      <x:c r="L8" s="2"/>
      <x:c r="M8" s="2"/>
      <x:c r="N8" s="2"/>
      <x:c r="O8" s="2"/>
    </x:row>
    <x:row r="9" ht="32" customHeight="1">
      <x:c r="A9" s="2" t="str">
        <x:v>1–30</x:v>
      </x:c>
      <x:c r="B9" s="14" t="str">
        <x:f>IF(ISNUMBER($B$4),SUMIFS($G$23:$G$72,$I$23:$I$72,A9),"")</x:f>
      </x:c>
      <x:c r="C9" s="2" t="str">
        <x:f>IF(ISNUMBER($B$4),COUNTIFS($I$23:$I$72,A9),"")</x:f>
      </x:c>
      <x:c r="D9" s="2"/>
      <x:c r="E9" s="18" t="str">
        <x:v>AP ledger control (INR)</x:v>
      </x:c>
      <x:c r="F9" s="17"/>
      <x:c r="G9" s="2"/>
      <x:c r="H9" s="2"/>
      <x:c r="I9" s="2"/>
      <x:c r="J9" s="2"/>
      <x:c r="K9" s="2"/>
      <x:c r="L9" s="2"/>
      <x:c r="M9" s="2"/>
      <x:c r="N9" s="2"/>
      <x:c r="O9" s="2"/>
    </x:row>
    <x:row r="10" ht="32" customHeight="1">
      <x:c r="A10" s="2" t="str">
        <x:v>31–60</x:v>
      </x:c>
      <x:c r="B10" s="14" t="str">
        <x:f>IF(ISNUMBER($B$4),SUMIFS($G$23:$G$72,$I$23:$I$72,A10),"")</x:f>
      </x:c>
      <x:c r="C10" s="2" t="str">
        <x:f>IF(ISNUMBER($B$4),COUNTIFS($I$23:$I$72,A10),"")</x:f>
      </x:c>
      <x:c r="D10" s="2"/>
      <x:c r="E10" s="18" t="str">
        <x:v>Unexplained difference (INR)</x:v>
      </x:c>
      <x:c r="F10" s="14" t="str">
        <x:f>IF(AND(ISNUMBER($B$4),ISNUMBER(F9)),F8-F9,"")</x:f>
      </x:c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32" customHeight="1">
      <x:c r="A11" s="2" t="str">
        <x:v>61–90</x:v>
      </x:c>
      <x:c r="B11" s="14" t="str">
        <x:f>IF(ISNUMBER($B$4),SUMIFS($G$23:$G$72,$I$23:$I$72,A11),"")</x:f>
      </x:c>
      <x:c r="C11" s="2" t="str">
        <x:f>IF(ISNUMBER($B$4),COUNTIFS($I$23:$I$72,A11),"")</x:f>
      </x:c>
      <x:c r="D11" s="2"/>
      <x:c r="E11" s="18" t="str">
        <x:v>Rows needing input review</x:v>
      </x:c>
      <x:c r="F11" s="2" t="n">
        <x:f>COUNTIFS($O$23:$O$72,"Complete required inputs")+COUNTIFS($O$23:$O$72,"Duplicate document key")+COUNTIFS($O$23:$O$72,"Check type / sign")+COUNTIFS($O$23:$O$72,"Enter due date")+COUNTIFS($O$23:$O$72,"Check document type")</x:f>
        <x:v>0</x:v>
      </x:c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32" customHeight="1">
      <x:c r="A12" s="2" t="str">
        <x:v>Over 90</x:v>
      </x:c>
      <x:c r="B12" s="14" t="str">
        <x:f>IF(ISNUMBER($B$4),SUMIFS($G$23:$G$72,$I$23:$I$72,A12),"")</x:f>
      </x:c>
      <x:c r="C12" s="2" t="str">
        <x:f>IF(ISNUMBER($B$4),COUNTIFS($I$23:$I$72,A12),"")</x:f>
      </x:c>
      <x:c r="D12" s="2"/>
      <x:c r="E12" s="18" t="str">
        <x:v>Disputed invoices (INR)</x:v>
      </x:c>
      <x:c r="F12" s="14" t="str">
        <x:f>IF(ISNUMBER($B$4),SUMIFS($G$23:$G$72,$C$23:$C$72,"Invoice",$J$23:$J$72,"Disputed"),"")</x:f>
      </x:c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3" customHeight="1">
      <x:c r="A13" s="12" t="str">
        <x:v>Gross open invoices</x:v>
      </x:c>
      <x:c r="B13" s="15" t="str">
        <x:f>IF(ISNUMBER($B$4),SUM(B8:B12),"")</x:f>
      </x:c>
      <x:c r="C13" s="12" t="str">
        <x:f>IF(ISNUMBER($B$4),SUM(C8:C12),"")</x:f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3" customHeight="1">
      <x:c r="A14" s="12" t="str">
        <x:v>Unallocated credits/payments</x:v>
      </x:c>
      <x:c r="B14" s="15" t="str">
        <x:f>IF(ISNUMBER($B$4),SUMIFS($G$23:$G$72,$I$23:$I$72,"Unallocated credit/payment"),"")</x:f>
      </x:c>
      <x:c r="C14" s="12" t="str">
        <x:f>IF(ISNUMBER($B$4),COUNTIFS($I$23:$I$72,"Unallocated credit/payment"),"")</x:f>
      </x:c>
      <x:c r="D14" s="2"/>
      <x:c r="E14" s="2" t="str">
        <x:v>Yellow: inputs. G:I and O: formulas. Resolve input exceptions first.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3" customHeight="1">
      <x:c r="A15" s="13" t="str">
        <x:v>Net position</x:v>
      </x:c>
      <x:c r="B15" s="16" t="str">
        <x:f>IF(ISNUMBER($B$4),SUM(B13:B14),"")</x:f>
      </x:c>
      <x:c r="C15" s="13"/>
      <x:c r="D15" s="2"/>
      <x:c r="E15" s="2" t="str">
        <x:v>Credits/payments stay separate until matched in the ledger.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23" customHeight="1">
      <x:c r="A16" s="2"/>
      <x:c r="B16" s="14"/>
      <x:c r="C16" s="2"/>
      <x:c r="D16" s="2"/>
      <x:c r="E16" s="2" t="str">
        <x:v>Disputed invoices stay in ageing. Closing a task does not clear money.</x:v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 ht="23" customHeight="1">
      <x:c r="A17" s="2" t="str">
        <x:v>Overdue invoices</x:v>
      </x:c>
      <x:c r="B17" s="14" t="str">
        <x:f>IF(ISNUMBER($B$4),SUM(B9:B12),"")</x:f>
      </x:c>
      <x:c r="C17" s="2"/>
      <x:c r="D17" s="2"/>
      <x:c r="E17" s="2" t="str">
        <x:v>Totals support follow-up. They are not payment approvals.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 ht="23" customHeight="1">
      <x:c r="A19" s="2" t="str">
        <x:v>Due today is Not due. Days overdue = as-of date minus due date. Calendar days are used.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 ht="23" customHeight="1">
      <x:c r="A20" s="2" t="str">
        <x:v>Use 50 detail rows (23–72). To extend, insert rows within the table and extend every summary and duplicate-check range.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 ht="38" customHeight="1">
      <x:c r="A22" s="11" t="str">
        <x:v>Supplier</x:v>
      </x:c>
      <x:c r="B22" s="11" t="str">
        <x:v>Document ID</x:v>
      </x:c>
      <x:c r="C22" s="11" t="str">
        <x:v>Type</x:v>
      </x:c>
      <x:c r="D22" s="11" t="str">
        <x:v>Document date</x:v>
      </x:c>
      <x:c r="E22" s="11" t="str">
        <x:v>Due date</x:v>
      </x:c>
      <x:c r="F22" s="11" t="str">
        <x:v>Signed open (INR)</x:v>
      </x:c>
      <x:c r="G22" s="11" t="str">
        <x:v>At cut-off (INR)</x:v>
      </x:c>
      <x:c r="H22" s="11" t="str">
        <x:v>Days overdue</x:v>
      </x:c>
      <x:c r="I22" s="11" t="str">
        <x:v>Ageing bucket</x:v>
      </x:c>
      <x:c r="J22" s="11" t="str">
        <x:v>Issue</x:v>
      </x:c>
      <x:c r="K22" s="11" t="str">
        <x:v>Owner</x:v>
      </x:c>
      <x:c r="L22" s="11" t="str">
        <x:v>Next action / evidence</x:v>
      </x:c>
      <x:c r="M22" s="11" t="str">
        <x:v>Follow-up date</x:v>
      </x:c>
      <x:c r="N22" s="11" t="str">
        <x:v>Follow-up status</x:v>
      </x:c>
      <x:c r="O22" s="11" t="str">
        <x:v>Input check</x:v>
      </x:c>
    </x:row>
    <x:row r="23" ht="23" customHeight="1">
      <x:c r="A23" s="19"/>
      <x:c r="B23" s="19"/>
      <x:c r="C23" s="19"/>
      <x:c r="D23" s="21"/>
      <x:c r="E23" s="21"/>
      <x:c r="F23" s="22"/>
      <x:c r="G23" s="23" t="str">
        <x:f>IF(AND(O23="OK",ISNUMBER($B$4)),IF(D23&lt;=$B$4,F23,0),"")</x:f>
      </x:c>
      <x:c r="H23" s="24" t="str">
        <x:f>IF(AND(O23="OK",C23="Invoice",ISNUMBER($B$4),D23&lt;=$B$4),$B$4-E23,"")</x:f>
      </x:c>
      <x:c r="I23" s="20" t="str">
        <x:f>IF(O23="","",IF(O23&lt;&gt;"OK","Input review",IF(NOT(ISNUMBER($B$4)),"",IF(D23&gt;$B$4,"After cut-off",IF(C23&lt;&gt;"Invoice","Unallocated credit/payment",IF(H23&lt;=0,"Not due",IF(H23&lt;=30,"1–30",IF(H23&lt;=60,"31–60",IF(H23&lt;=90,"61–90","Over 90")))))))))</x:f>
      </x:c>
      <x:c r="J23" s="19"/>
      <x:c r="K23" s="19"/>
      <x:c r="L23" s="19"/>
      <x:c r="M23" s="21"/>
      <x:c r="N23" s="19"/>
      <x:c r="O23" s="20" t="str">
        <x:f>IF(COUNTA(A23:F23)=0,"",IF(OR(A23="",B23="",C23="",NOT(ISNUMBER(D23)),NOT(ISNUMBER(F23))),"Complete required inputs",IF(AND(C23&lt;&gt;"Invoice",C23&lt;&gt;"Credit",C23&lt;&gt;"Payment"),"Check document type",IF(COUNTIFS($A$23:$A$72,A23,$B$23:$B$72,B23,$C$23:$C$72,C23)&gt;1,"Duplicate document key",IF(OR(AND(C23="Invoice",F23&lt;=0),AND(C23&lt;&gt;"Invoice",F23&gt;=0)),"Check type / sign",IF(AND(C23="Invoice",NOT(ISNUMBER(E23))),"Enter due date","OK"))))))</x:f>
      </x:c>
    </x:row>
    <x:row r="24" ht="23" customHeight="1">
      <x:c r="A24" s="19"/>
      <x:c r="B24" s="19"/>
      <x:c r="C24" s="19"/>
      <x:c r="D24" s="21"/>
      <x:c r="E24" s="21"/>
      <x:c r="F24" s="22"/>
      <x:c r="G24" s="23" t="str">
        <x:f>IF(AND(O24="OK",ISNUMBER($B$4)),IF(D24&lt;=$B$4,F24,0),"")</x:f>
      </x:c>
      <x:c r="H24" s="24" t="str">
        <x:f>IF(AND(O24="OK",C24="Invoice",ISNUMBER($B$4),D24&lt;=$B$4),$B$4-E24,"")</x:f>
      </x:c>
      <x:c r="I24" s="20" t="str">
        <x:f>IF(O24="","",IF(O24&lt;&gt;"OK","Input review",IF(NOT(ISNUMBER($B$4)),"",IF(D24&gt;$B$4,"After cut-off",IF(C24&lt;&gt;"Invoice","Unallocated credit/payment",IF(H24&lt;=0,"Not due",IF(H24&lt;=30,"1–30",IF(H24&lt;=60,"31–60",IF(H24&lt;=90,"61–90","Over 90")))))))))</x:f>
      </x:c>
      <x:c r="J24" s="19"/>
      <x:c r="K24" s="19"/>
      <x:c r="L24" s="19"/>
      <x:c r="M24" s="21"/>
      <x:c r="N24" s="19"/>
      <x:c r="O24" s="20" t="str">
        <x:f>IF(COUNTA(A24:F24)=0,"",IF(OR(A24="",B24="",C24="",NOT(ISNUMBER(D24)),NOT(ISNUMBER(F24))),"Complete required inputs",IF(AND(C24&lt;&gt;"Invoice",C24&lt;&gt;"Credit",C24&lt;&gt;"Payment"),"Check document type",IF(COUNTIFS($A$23:$A$72,A24,$B$23:$B$72,B24,$C$23:$C$72,C24)&gt;1,"Duplicate document key",IF(OR(AND(C24="Invoice",F24&lt;=0),AND(C24&lt;&gt;"Invoice",F24&gt;=0)),"Check type / sign",IF(AND(C24="Invoice",NOT(ISNUMBER(E24))),"Enter due date","OK"))))))</x:f>
      </x:c>
    </x:row>
    <x:row r="25" ht="23" customHeight="1">
      <x:c r="A25" s="19"/>
      <x:c r="B25" s="19"/>
      <x:c r="C25" s="19"/>
      <x:c r="D25" s="21"/>
      <x:c r="E25" s="21"/>
      <x:c r="F25" s="22"/>
      <x:c r="G25" s="23" t="str">
        <x:f>IF(AND(O25="OK",ISNUMBER($B$4)),IF(D25&lt;=$B$4,F25,0),"")</x:f>
      </x:c>
      <x:c r="H25" s="24" t="str">
        <x:f>IF(AND(O25="OK",C25="Invoice",ISNUMBER($B$4),D25&lt;=$B$4),$B$4-E25,"")</x:f>
      </x:c>
      <x:c r="I25" s="20" t="str">
        <x:f>IF(O25="","",IF(O25&lt;&gt;"OK","Input review",IF(NOT(ISNUMBER($B$4)),"",IF(D25&gt;$B$4,"After cut-off",IF(C25&lt;&gt;"Invoice","Unallocated credit/payment",IF(H25&lt;=0,"Not due",IF(H25&lt;=30,"1–30",IF(H25&lt;=60,"31–60",IF(H25&lt;=90,"61–90","Over 90")))))))))</x:f>
      </x:c>
      <x:c r="J25" s="19"/>
      <x:c r="K25" s="19"/>
      <x:c r="L25" s="19"/>
      <x:c r="M25" s="21"/>
      <x:c r="N25" s="19"/>
      <x:c r="O25" s="20" t="str">
        <x:f>IF(COUNTA(A25:F25)=0,"",IF(OR(A25="",B25="",C25="",NOT(ISNUMBER(D25)),NOT(ISNUMBER(F25))),"Complete required inputs",IF(AND(C25&lt;&gt;"Invoice",C25&lt;&gt;"Credit",C25&lt;&gt;"Payment"),"Check document type",IF(COUNTIFS($A$23:$A$72,A25,$B$23:$B$72,B25,$C$23:$C$72,C25)&gt;1,"Duplicate document key",IF(OR(AND(C25="Invoice",F25&lt;=0),AND(C25&lt;&gt;"Invoice",F25&gt;=0)),"Check type / sign",IF(AND(C25="Invoice",NOT(ISNUMBER(E25))),"Enter due date","OK"))))))</x:f>
      </x:c>
    </x:row>
    <x:row r="26" ht="23" customHeight="1">
      <x:c r="A26" s="19"/>
      <x:c r="B26" s="19"/>
      <x:c r="C26" s="19"/>
      <x:c r="D26" s="21"/>
      <x:c r="E26" s="21"/>
      <x:c r="F26" s="22"/>
      <x:c r="G26" s="23" t="str">
        <x:f>IF(AND(O26="OK",ISNUMBER($B$4)),IF(D26&lt;=$B$4,F26,0),"")</x:f>
      </x:c>
      <x:c r="H26" s="24" t="str">
        <x:f>IF(AND(O26="OK",C26="Invoice",ISNUMBER($B$4),D26&lt;=$B$4),$B$4-E26,"")</x:f>
      </x:c>
      <x:c r="I26" s="20" t="str">
        <x:f>IF(O26="","",IF(O26&lt;&gt;"OK","Input review",IF(NOT(ISNUMBER($B$4)),"",IF(D26&gt;$B$4,"After cut-off",IF(C26&lt;&gt;"Invoice","Unallocated credit/payment",IF(H26&lt;=0,"Not due",IF(H26&lt;=30,"1–30",IF(H26&lt;=60,"31–60",IF(H26&lt;=90,"61–90","Over 90")))))))))</x:f>
      </x:c>
      <x:c r="J26" s="19"/>
      <x:c r="K26" s="19"/>
      <x:c r="L26" s="19"/>
      <x:c r="M26" s="21"/>
      <x:c r="N26" s="19"/>
      <x:c r="O26" s="20" t="str">
        <x:f>IF(COUNTA(A26:F26)=0,"",IF(OR(A26="",B26="",C26="",NOT(ISNUMBER(D26)),NOT(ISNUMBER(F26))),"Complete required inputs",IF(AND(C26&lt;&gt;"Invoice",C26&lt;&gt;"Credit",C26&lt;&gt;"Payment"),"Check document type",IF(COUNTIFS($A$23:$A$72,A26,$B$23:$B$72,B26,$C$23:$C$72,C26)&gt;1,"Duplicate document key",IF(OR(AND(C26="Invoice",F26&lt;=0),AND(C26&lt;&gt;"Invoice",F26&gt;=0)),"Check type / sign",IF(AND(C26="Invoice",NOT(ISNUMBER(E26))),"Enter due date","OK"))))))</x:f>
      </x:c>
    </x:row>
    <x:row r="27" ht="23" customHeight="1">
      <x:c r="A27" s="19"/>
      <x:c r="B27" s="19"/>
      <x:c r="C27" s="19"/>
      <x:c r="D27" s="21"/>
      <x:c r="E27" s="21"/>
      <x:c r="F27" s="22"/>
      <x:c r="G27" s="23" t="str">
        <x:f>IF(AND(O27="OK",ISNUMBER($B$4)),IF(D27&lt;=$B$4,F27,0),"")</x:f>
      </x:c>
      <x:c r="H27" s="24" t="str">
        <x:f>IF(AND(O27="OK",C27="Invoice",ISNUMBER($B$4),D27&lt;=$B$4),$B$4-E27,"")</x:f>
      </x:c>
      <x:c r="I27" s="20" t="str">
        <x:f>IF(O27="","",IF(O27&lt;&gt;"OK","Input review",IF(NOT(ISNUMBER($B$4)),"",IF(D27&gt;$B$4,"After cut-off",IF(C27&lt;&gt;"Invoice","Unallocated credit/payment",IF(H27&lt;=0,"Not due",IF(H27&lt;=30,"1–30",IF(H27&lt;=60,"31–60",IF(H27&lt;=90,"61–90","Over 90")))))))))</x:f>
      </x:c>
      <x:c r="J27" s="19"/>
      <x:c r="K27" s="19"/>
      <x:c r="L27" s="19"/>
      <x:c r="M27" s="21"/>
      <x:c r="N27" s="19"/>
      <x:c r="O27" s="20" t="str">
        <x:f>IF(COUNTA(A27:F27)=0,"",IF(OR(A27="",B27="",C27="",NOT(ISNUMBER(D27)),NOT(ISNUMBER(F27))),"Complete required inputs",IF(AND(C27&lt;&gt;"Invoice",C27&lt;&gt;"Credit",C27&lt;&gt;"Payment"),"Check document type",IF(COUNTIFS($A$23:$A$72,A27,$B$23:$B$72,B27,$C$23:$C$72,C27)&gt;1,"Duplicate document key",IF(OR(AND(C27="Invoice",F27&lt;=0),AND(C27&lt;&gt;"Invoice",F27&gt;=0)),"Check type / sign",IF(AND(C27="Invoice",NOT(ISNUMBER(E27))),"Enter due date","OK"))))))</x:f>
      </x:c>
    </x:row>
    <x:row r="28" ht="23" customHeight="1">
      <x:c r="A28" s="19"/>
      <x:c r="B28" s="19"/>
      <x:c r="C28" s="19"/>
      <x:c r="D28" s="21"/>
      <x:c r="E28" s="21"/>
      <x:c r="F28" s="22"/>
      <x:c r="G28" s="23" t="str">
        <x:f>IF(AND(O28="OK",ISNUMBER($B$4)),IF(D28&lt;=$B$4,F28,0),"")</x:f>
      </x:c>
      <x:c r="H28" s="24" t="str">
        <x:f>IF(AND(O28="OK",C28="Invoice",ISNUMBER($B$4),D28&lt;=$B$4),$B$4-E28,"")</x:f>
      </x:c>
      <x:c r="I28" s="20" t="str">
        <x:f>IF(O28="","",IF(O28&lt;&gt;"OK","Input review",IF(NOT(ISNUMBER($B$4)),"",IF(D28&gt;$B$4,"After cut-off",IF(C28&lt;&gt;"Invoice","Unallocated credit/payment",IF(H28&lt;=0,"Not due",IF(H28&lt;=30,"1–30",IF(H28&lt;=60,"31–60",IF(H28&lt;=90,"61–90","Over 90")))))))))</x:f>
      </x:c>
      <x:c r="J28" s="19"/>
      <x:c r="K28" s="19"/>
      <x:c r="L28" s="19"/>
      <x:c r="M28" s="21"/>
      <x:c r="N28" s="19"/>
      <x:c r="O28" s="20" t="str">
        <x:f>IF(COUNTA(A28:F28)=0,"",IF(OR(A28="",B28="",C28="",NOT(ISNUMBER(D28)),NOT(ISNUMBER(F28))),"Complete required inputs",IF(AND(C28&lt;&gt;"Invoice",C28&lt;&gt;"Credit",C28&lt;&gt;"Payment"),"Check document type",IF(COUNTIFS($A$23:$A$72,A28,$B$23:$B$72,B28,$C$23:$C$72,C28)&gt;1,"Duplicate document key",IF(OR(AND(C28="Invoice",F28&lt;=0),AND(C28&lt;&gt;"Invoice",F28&gt;=0)),"Check type / sign",IF(AND(C28="Invoice",NOT(ISNUMBER(E28))),"Enter due date","OK"))))))</x:f>
      </x:c>
    </x:row>
    <x:row r="29" ht="23" customHeight="1">
      <x:c r="A29" s="19"/>
      <x:c r="B29" s="19"/>
      <x:c r="C29" s="19"/>
      <x:c r="D29" s="21"/>
      <x:c r="E29" s="21"/>
      <x:c r="F29" s="22"/>
      <x:c r="G29" s="23" t="str">
        <x:f>IF(AND(O29="OK",ISNUMBER($B$4)),IF(D29&lt;=$B$4,F29,0),"")</x:f>
      </x:c>
      <x:c r="H29" s="24" t="str">
        <x:f>IF(AND(O29="OK",C29="Invoice",ISNUMBER($B$4),D29&lt;=$B$4),$B$4-E29,"")</x:f>
      </x:c>
      <x:c r="I29" s="20" t="str">
        <x:f>IF(O29="","",IF(O29&lt;&gt;"OK","Input review",IF(NOT(ISNUMBER($B$4)),"",IF(D29&gt;$B$4,"After cut-off",IF(C29&lt;&gt;"Invoice","Unallocated credit/payment",IF(H29&lt;=0,"Not due",IF(H29&lt;=30,"1–30",IF(H29&lt;=60,"31–60",IF(H29&lt;=90,"61–90","Over 90")))))))))</x:f>
      </x:c>
      <x:c r="J29" s="19"/>
      <x:c r="K29" s="19"/>
      <x:c r="L29" s="19"/>
      <x:c r="M29" s="21"/>
      <x:c r="N29" s="19"/>
      <x:c r="O29" s="20" t="str">
        <x:f>IF(COUNTA(A29:F29)=0,"",IF(OR(A29="",B29="",C29="",NOT(ISNUMBER(D29)),NOT(ISNUMBER(F29))),"Complete required inputs",IF(AND(C29&lt;&gt;"Invoice",C29&lt;&gt;"Credit",C29&lt;&gt;"Payment"),"Check document type",IF(COUNTIFS($A$23:$A$72,A29,$B$23:$B$72,B29,$C$23:$C$72,C29)&gt;1,"Duplicate document key",IF(OR(AND(C29="Invoice",F29&lt;=0),AND(C29&lt;&gt;"Invoice",F29&gt;=0)),"Check type / sign",IF(AND(C29="Invoice",NOT(ISNUMBER(E29))),"Enter due date","OK"))))))</x:f>
      </x:c>
    </x:row>
    <x:row r="30" ht="23" customHeight="1">
      <x:c r="A30" s="19"/>
      <x:c r="B30" s="19"/>
      <x:c r="C30" s="19"/>
      <x:c r="D30" s="21"/>
      <x:c r="E30" s="21"/>
      <x:c r="F30" s="22"/>
      <x:c r="G30" s="23" t="str">
        <x:f>IF(AND(O30="OK",ISNUMBER($B$4)),IF(D30&lt;=$B$4,F30,0),"")</x:f>
      </x:c>
      <x:c r="H30" s="24" t="str">
        <x:f>IF(AND(O30="OK",C30="Invoice",ISNUMBER($B$4),D30&lt;=$B$4),$B$4-E30,"")</x:f>
      </x:c>
      <x:c r="I30" s="20" t="str">
        <x:f>IF(O30="","",IF(O30&lt;&gt;"OK","Input review",IF(NOT(ISNUMBER($B$4)),"",IF(D30&gt;$B$4,"After cut-off",IF(C30&lt;&gt;"Invoice","Unallocated credit/payment",IF(H30&lt;=0,"Not due",IF(H30&lt;=30,"1–30",IF(H30&lt;=60,"31–60",IF(H30&lt;=90,"61–90","Over 90")))))))))</x:f>
      </x:c>
      <x:c r="J30" s="19"/>
      <x:c r="K30" s="19"/>
      <x:c r="L30" s="19"/>
      <x:c r="M30" s="21"/>
      <x:c r="N30" s="19"/>
      <x:c r="O30" s="20" t="str">
        <x:f>IF(COUNTA(A30:F30)=0,"",IF(OR(A30="",B30="",C30="",NOT(ISNUMBER(D30)),NOT(ISNUMBER(F30))),"Complete required inputs",IF(AND(C30&lt;&gt;"Invoice",C30&lt;&gt;"Credit",C30&lt;&gt;"Payment"),"Check document type",IF(COUNTIFS($A$23:$A$72,A30,$B$23:$B$72,B30,$C$23:$C$72,C30)&gt;1,"Duplicate document key",IF(OR(AND(C30="Invoice",F30&lt;=0),AND(C30&lt;&gt;"Invoice",F30&gt;=0)),"Check type / sign",IF(AND(C30="Invoice",NOT(ISNUMBER(E30))),"Enter due date","OK"))))))</x:f>
      </x:c>
    </x:row>
    <x:row r="31" ht="23" customHeight="1">
      <x:c r="A31" s="19"/>
      <x:c r="B31" s="19"/>
      <x:c r="C31" s="19"/>
      <x:c r="D31" s="21"/>
      <x:c r="E31" s="21"/>
      <x:c r="F31" s="22"/>
      <x:c r="G31" s="23" t="str">
        <x:f>IF(AND(O31="OK",ISNUMBER($B$4)),IF(D31&lt;=$B$4,F31,0),"")</x:f>
      </x:c>
      <x:c r="H31" s="24" t="str">
        <x:f>IF(AND(O31="OK",C31="Invoice",ISNUMBER($B$4),D31&lt;=$B$4),$B$4-E31,"")</x:f>
      </x:c>
      <x:c r="I31" s="20" t="str">
        <x:f>IF(O31="","",IF(O31&lt;&gt;"OK","Input review",IF(NOT(ISNUMBER($B$4)),"",IF(D31&gt;$B$4,"After cut-off",IF(C31&lt;&gt;"Invoice","Unallocated credit/payment",IF(H31&lt;=0,"Not due",IF(H31&lt;=30,"1–30",IF(H31&lt;=60,"31–60",IF(H31&lt;=90,"61–90","Over 90")))))))))</x:f>
      </x:c>
      <x:c r="J31" s="19"/>
      <x:c r="K31" s="19"/>
      <x:c r="L31" s="19"/>
      <x:c r="M31" s="21"/>
      <x:c r="N31" s="19"/>
      <x:c r="O31" s="20" t="str">
        <x:f>IF(COUNTA(A31:F31)=0,"",IF(OR(A31="",B31="",C31="",NOT(ISNUMBER(D31)),NOT(ISNUMBER(F31))),"Complete required inputs",IF(AND(C31&lt;&gt;"Invoice",C31&lt;&gt;"Credit",C31&lt;&gt;"Payment"),"Check document type",IF(COUNTIFS($A$23:$A$72,A31,$B$23:$B$72,B31,$C$23:$C$72,C31)&gt;1,"Duplicate document key",IF(OR(AND(C31="Invoice",F31&lt;=0),AND(C31&lt;&gt;"Invoice",F31&gt;=0)),"Check type / sign",IF(AND(C31="Invoice",NOT(ISNUMBER(E31))),"Enter due date","OK"))))))</x:f>
      </x:c>
    </x:row>
    <x:row r="32" ht="23" customHeight="1">
      <x:c r="A32" s="19"/>
      <x:c r="B32" s="19"/>
      <x:c r="C32" s="19"/>
      <x:c r="D32" s="21"/>
      <x:c r="E32" s="21"/>
      <x:c r="F32" s="22"/>
      <x:c r="G32" s="23" t="str">
        <x:f>IF(AND(O32="OK",ISNUMBER($B$4)),IF(D32&lt;=$B$4,F32,0),"")</x:f>
      </x:c>
      <x:c r="H32" s="24" t="str">
        <x:f>IF(AND(O32="OK",C32="Invoice",ISNUMBER($B$4),D32&lt;=$B$4),$B$4-E32,"")</x:f>
      </x:c>
      <x:c r="I32" s="20" t="str">
        <x:f>IF(O32="","",IF(O32&lt;&gt;"OK","Input review",IF(NOT(ISNUMBER($B$4)),"",IF(D32&gt;$B$4,"After cut-off",IF(C32&lt;&gt;"Invoice","Unallocated credit/payment",IF(H32&lt;=0,"Not due",IF(H32&lt;=30,"1–30",IF(H32&lt;=60,"31–60",IF(H32&lt;=90,"61–90","Over 90")))))))))</x:f>
      </x:c>
      <x:c r="J32" s="19"/>
      <x:c r="K32" s="19"/>
      <x:c r="L32" s="19"/>
      <x:c r="M32" s="21"/>
      <x:c r="N32" s="19"/>
      <x:c r="O32" s="20" t="str">
        <x:f>IF(COUNTA(A32:F32)=0,"",IF(OR(A32="",B32="",C32="",NOT(ISNUMBER(D32)),NOT(ISNUMBER(F32))),"Complete required inputs",IF(AND(C32&lt;&gt;"Invoice",C32&lt;&gt;"Credit",C32&lt;&gt;"Payment"),"Check document type",IF(COUNTIFS($A$23:$A$72,A32,$B$23:$B$72,B32,$C$23:$C$72,C32)&gt;1,"Duplicate document key",IF(OR(AND(C32="Invoice",F32&lt;=0),AND(C32&lt;&gt;"Invoice",F32&gt;=0)),"Check type / sign",IF(AND(C32="Invoice",NOT(ISNUMBER(E32))),"Enter due date","OK"))))))</x:f>
      </x:c>
    </x:row>
    <x:row r="33" ht="23" customHeight="1">
      <x:c r="A33" s="19"/>
      <x:c r="B33" s="19"/>
      <x:c r="C33" s="19"/>
      <x:c r="D33" s="21"/>
      <x:c r="E33" s="21"/>
      <x:c r="F33" s="22"/>
      <x:c r="G33" s="23" t="str">
        <x:f>IF(AND(O33="OK",ISNUMBER($B$4)),IF(D33&lt;=$B$4,F33,0),"")</x:f>
      </x:c>
      <x:c r="H33" s="24" t="str">
        <x:f>IF(AND(O33="OK",C33="Invoice",ISNUMBER($B$4),D33&lt;=$B$4),$B$4-E33,"")</x:f>
      </x:c>
      <x:c r="I33" s="20" t="str">
        <x:f>IF(O33="","",IF(O33&lt;&gt;"OK","Input review",IF(NOT(ISNUMBER($B$4)),"",IF(D33&gt;$B$4,"After cut-off",IF(C33&lt;&gt;"Invoice","Unallocated credit/payment",IF(H33&lt;=0,"Not due",IF(H33&lt;=30,"1–30",IF(H33&lt;=60,"31–60",IF(H33&lt;=90,"61–90","Over 90")))))))))</x:f>
      </x:c>
      <x:c r="J33" s="19"/>
      <x:c r="K33" s="19"/>
      <x:c r="L33" s="19"/>
      <x:c r="M33" s="21"/>
      <x:c r="N33" s="19"/>
      <x:c r="O33" s="20" t="str">
        <x:f>IF(COUNTA(A33:F33)=0,"",IF(OR(A33="",B33="",C33="",NOT(ISNUMBER(D33)),NOT(ISNUMBER(F33))),"Complete required inputs",IF(AND(C33&lt;&gt;"Invoice",C33&lt;&gt;"Credit",C33&lt;&gt;"Payment"),"Check document type",IF(COUNTIFS($A$23:$A$72,A33,$B$23:$B$72,B33,$C$23:$C$72,C33)&gt;1,"Duplicate document key",IF(OR(AND(C33="Invoice",F33&lt;=0),AND(C33&lt;&gt;"Invoice",F33&gt;=0)),"Check type / sign",IF(AND(C33="Invoice",NOT(ISNUMBER(E33))),"Enter due date","OK"))))))</x:f>
      </x:c>
    </x:row>
    <x:row r="34" ht="23" customHeight="1">
      <x:c r="A34" s="19"/>
      <x:c r="B34" s="19"/>
      <x:c r="C34" s="19"/>
      <x:c r="D34" s="21"/>
      <x:c r="E34" s="21"/>
      <x:c r="F34" s="22"/>
      <x:c r="G34" s="23" t="str">
        <x:f>IF(AND(O34="OK",ISNUMBER($B$4)),IF(D34&lt;=$B$4,F34,0),"")</x:f>
      </x:c>
      <x:c r="H34" s="24" t="str">
        <x:f>IF(AND(O34="OK",C34="Invoice",ISNUMBER($B$4),D34&lt;=$B$4),$B$4-E34,"")</x:f>
      </x:c>
      <x:c r="I34" s="20" t="str">
        <x:f>IF(O34="","",IF(O34&lt;&gt;"OK","Input review",IF(NOT(ISNUMBER($B$4)),"",IF(D34&gt;$B$4,"After cut-off",IF(C34&lt;&gt;"Invoice","Unallocated credit/payment",IF(H34&lt;=0,"Not due",IF(H34&lt;=30,"1–30",IF(H34&lt;=60,"31–60",IF(H34&lt;=90,"61–90","Over 90")))))))))</x:f>
      </x:c>
      <x:c r="J34" s="19"/>
      <x:c r="K34" s="19"/>
      <x:c r="L34" s="19"/>
      <x:c r="M34" s="21"/>
      <x:c r="N34" s="19"/>
      <x:c r="O34" s="20" t="str">
        <x:f>IF(COUNTA(A34:F34)=0,"",IF(OR(A34="",B34="",C34="",NOT(ISNUMBER(D34)),NOT(ISNUMBER(F34))),"Complete required inputs",IF(AND(C34&lt;&gt;"Invoice",C34&lt;&gt;"Credit",C34&lt;&gt;"Payment"),"Check document type",IF(COUNTIFS($A$23:$A$72,A34,$B$23:$B$72,B34,$C$23:$C$72,C34)&gt;1,"Duplicate document key",IF(OR(AND(C34="Invoice",F34&lt;=0),AND(C34&lt;&gt;"Invoice",F34&gt;=0)),"Check type / sign",IF(AND(C34="Invoice",NOT(ISNUMBER(E34))),"Enter due date","OK"))))))</x:f>
      </x:c>
    </x:row>
    <x:row r="35" ht="23" customHeight="1">
      <x:c r="A35" s="19"/>
      <x:c r="B35" s="19"/>
      <x:c r="C35" s="19"/>
      <x:c r="D35" s="21"/>
      <x:c r="E35" s="21"/>
      <x:c r="F35" s="22"/>
      <x:c r="G35" s="23" t="str">
        <x:f>IF(AND(O35="OK",ISNUMBER($B$4)),IF(D35&lt;=$B$4,F35,0),"")</x:f>
      </x:c>
      <x:c r="H35" s="24" t="str">
        <x:f>IF(AND(O35="OK",C35="Invoice",ISNUMBER($B$4),D35&lt;=$B$4),$B$4-E35,"")</x:f>
      </x:c>
      <x:c r="I35" s="20" t="str">
        <x:f>IF(O35="","",IF(O35&lt;&gt;"OK","Input review",IF(NOT(ISNUMBER($B$4)),"",IF(D35&gt;$B$4,"After cut-off",IF(C35&lt;&gt;"Invoice","Unallocated credit/payment",IF(H35&lt;=0,"Not due",IF(H35&lt;=30,"1–30",IF(H35&lt;=60,"31–60",IF(H35&lt;=90,"61–90","Over 90")))))))))</x:f>
      </x:c>
      <x:c r="J35" s="19"/>
      <x:c r="K35" s="19"/>
      <x:c r="L35" s="19"/>
      <x:c r="M35" s="21"/>
      <x:c r="N35" s="19"/>
      <x:c r="O35" s="20" t="str">
        <x:f>IF(COUNTA(A35:F35)=0,"",IF(OR(A35="",B35="",C35="",NOT(ISNUMBER(D35)),NOT(ISNUMBER(F35))),"Complete required inputs",IF(AND(C35&lt;&gt;"Invoice",C35&lt;&gt;"Credit",C35&lt;&gt;"Payment"),"Check document type",IF(COUNTIFS($A$23:$A$72,A35,$B$23:$B$72,B35,$C$23:$C$72,C35)&gt;1,"Duplicate document key",IF(OR(AND(C35="Invoice",F35&lt;=0),AND(C35&lt;&gt;"Invoice",F35&gt;=0)),"Check type / sign",IF(AND(C35="Invoice",NOT(ISNUMBER(E35))),"Enter due date","OK"))))))</x:f>
      </x:c>
    </x:row>
    <x:row r="36" ht="23" customHeight="1">
      <x:c r="A36" s="19"/>
      <x:c r="B36" s="19"/>
      <x:c r="C36" s="19"/>
      <x:c r="D36" s="21"/>
      <x:c r="E36" s="21"/>
      <x:c r="F36" s="22"/>
      <x:c r="G36" s="23" t="str">
        <x:f>IF(AND(O36="OK",ISNUMBER($B$4)),IF(D36&lt;=$B$4,F36,0),"")</x:f>
      </x:c>
      <x:c r="H36" s="24" t="str">
        <x:f>IF(AND(O36="OK",C36="Invoice",ISNUMBER($B$4),D36&lt;=$B$4),$B$4-E36,"")</x:f>
      </x:c>
      <x:c r="I36" s="20" t="str">
        <x:f>IF(O36="","",IF(O36&lt;&gt;"OK","Input review",IF(NOT(ISNUMBER($B$4)),"",IF(D36&gt;$B$4,"After cut-off",IF(C36&lt;&gt;"Invoice","Unallocated credit/payment",IF(H36&lt;=0,"Not due",IF(H36&lt;=30,"1–30",IF(H36&lt;=60,"31–60",IF(H36&lt;=90,"61–90","Over 90")))))))))</x:f>
      </x:c>
      <x:c r="J36" s="19"/>
      <x:c r="K36" s="19"/>
      <x:c r="L36" s="19"/>
      <x:c r="M36" s="21"/>
      <x:c r="N36" s="19"/>
      <x:c r="O36" s="20" t="str">
        <x:f>IF(COUNTA(A36:F36)=0,"",IF(OR(A36="",B36="",C36="",NOT(ISNUMBER(D36)),NOT(ISNUMBER(F36))),"Complete required inputs",IF(AND(C36&lt;&gt;"Invoice",C36&lt;&gt;"Credit",C36&lt;&gt;"Payment"),"Check document type",IF(COUNTIFS($A$23:$A$72,A36,$B$23:$B$72,B36,$C$23:$C$72,C36)&gt;1,"Duplicate document key",IF(OR(AND(C36="Invoice",F36&lt;=0),AND(C36&lt;&gt;"Invoice",F36&gt;=0)),"Check type / sign",IF(AND(C36="Invoice",NOT(ISNUMBER(E36))),"Enter due date","OK"))))))</x:f>
      </x:c>
    </x:row>
    <x:row r="37" ht="23" customHeight="1">
      <x:c r="A37" s="19"/>
      <x:c r="B37" s="19"/>
      <x:c r="C37" s="19"/>
      <x:c r="D37" s="21"/>
      <x:c r="E37" s="21"/>
      <x:c r="F37" s="22"/>
      <x:c r="G37" s="23" t="str">
        <x:f>IF(AND(O37="OK",ISNUMBER($B$4)),IF(D37&lt;=$B$4,F37,0),"")</x:f>
      </x:c>
      <x:c r="H37" s="24" t="str">
        <x:f>IF(AND(O37="OK",C37="Invoice",ISNUMBER($B$4),D37&lt;=$B$4),$B$4-E37,"")</x:f>
      </x:c>
      <x:c r="I37" s="20" t="str">
        <x:f>IF(O37="","",IF(O37&lt;&gt;"OK","Input review",IF(NOT(ISNUMBER($B$4)),"",IF(D37&gt;$B$4,"After cut-off",IF(C37&lt;&gt;"Invoice","Unallocated credit/payment",IF(H37&lt;=0,"Not due",IF(H37&lt;=30,"1–30",IF(H37&lt;=60,"31–60",IF(H37&lt;=90,"61–90","Over 90")))))))))</x:f>
      </x:c>
      <x:c r="J37" s="19"/>
      <x:c r="K37" s="19"/>
      <x:c r="L37" s="19"/>
      <x:c r="M37" s="21"/>
      <x:c r="N37" s="19"/>
      <x:c r="O37" s="20" t="str">
        <x:f>IF(COUNTA(A37:F37)=0,"",IF(OR(A37="",B37="",C37="",NOT(ISNUMBER(D37)),NOT(ISNUMBER(F37))),"Complete required inputs",IF(AND(C37&lt;&gt;"Invoice",C37&lt;&gt;"Credit",C37&lt;&gt;"Payment"),"Check document type",IF(COUNTIFS($A$23:$A$72,A37,$B$23:$B$72,B37,$C$23:$C$72,C37)&gt;1,"Duplicate document key",IF(OR(AND(C37="Invoice",F37&lt;=0),AND(C37&lt;&gt;"Invoice",F37&gt;=0)),"Check type / sign",IF(AND(C37="Invoice",NOT(ISNUMBER(E37))),"Enter due date","OK"))))))</x:f>
      </x:c>
    </x:row>
    <x:row r="38" ht="23" customHeight="1">
      <x:c r="A38" s="19"/>
      <x:c r="B38" s="19"/>
      <x:c r="C38" s="19"/>
      <x:c r="D38" s="21"/>
      <x:c r="E38" s="21"/>
      <x:c r="F38" s="22"/>
      <x:c r="G38" s="23" t="str">
        <x:f>IF(AND(O38="OK",ISNUMBER($B$4)),IF(D38&lt;=$B$4,F38,0),"")</x:f>
      </x:c>
      <x:c r="H38" s="24" t="str">
        <x:f>IF(AND(O38="OK",C38="Invoice",ISNUMBER($B$4),D38&lt;=$B$4),$B$4-E38,"")</x:f>
      </x:c>
      <x:c r="I38" s="20" t="str">
        <x:f>IF(O38="","",IF(O38&lt;&gt;"OK","Input review",IF(NOT(ISNUMBER($B$4)),"",IF(D38&gt;$B$4,"After cut-off",IF(C38&lt;&gt;"Invoice","Unallocated credit/payment",IF(H38&lt;=0,"Not due",IF(H38&lt;=30,"1–30",IF(H38&lt;=60,"31–60",IF(H38&lt;=90,"61–90","Over 90")))))))))</x:f>
      </x:c>
      <x:c r="J38" s="19"/>
      <x:c r="K38" s="19"/>
      <x:c r="L38" s="19"/>
      <x:c r="M38" s="21"/>
      <x:c r="N38" s="19"/>
      <x:c r="O38" s="20" t="str">
        <x:f>IF(COUNTA(A38:F38)=0,"",IF(OR(A38="",B38="",C38="",NOT(ISNUMBER(D38)),NOT(ISNUMBER(F38))),"Complete required inputs",IF(AND(C38&lt;&gt;"Invoice",C38&lt;&gt;"Credit",C38&lt;&gt;"Payment"),"Check document type",IF(COUNTIFS($A$23:$A$72,A38,$B$23:$B$72,B38,$C$23:$C$72,C38)&gt;1,"Duplicate document key",IF(OR(AND(C38="Invoice",F38&lt;=0),AND(C38&lt;&gt;"Invoice",F38&gt;=0)),"Check type / sign",IF(AND(C38="Invoice",NOT(ISNUMBER(E38))),"Enter due date","OK"))))))</x:f>
      </x:c>
    </x:row>
    <x:row r="39" ht="23" customHeight="1">
      <x:c r="A39" s="19"/>
      <x:c r="B39" s="19"/>
      <x:c r="C39" s="19"/>
      <x:c r="D39" s="21"/>
      <x:c r="E39" s="21"/>
      <x:c r="F39" s="22"/>
      <x:c r="G39" s="23" t="str">
        <x:f>IF(AND(O39="OK",ISNUMBER($B$4)),IF(D39&lt;=$B$4,F39,0),"")</x:f>
      </x:c>
      <x:c r="H39" s="24" t="str">
        <x:f>IF(AND(O39="OK",C39="Invoice",ISNUMBER($B$4),D39&lt;=$B$4),$B$4-E39,"")</x:f>
      </x:c>
      <x:c r="I39" s="20" t="str">
        <x:f>IF(O39="","",IF(O39&lt;&gt;"OK","Input review",IF(NOT(ISNUMBER($B$4)),"",IF(D39&gt;$B$4,"After cut-off",IF(C39&lt;&gt;"Invoice","Unallocated credit/payment",IF(H39&lt;=0,"Not due",IF(H39&lt;=30,"1–30",IF(H39&lt;=60,"31–60",IF(H39&lt;=90,"61–90","Over 90")))))))))</x:f>
      </x:c>
      <x:c r="J39" s="19"/>
      <x:c r="K39" s="19"/>
      <x:c r="L39" s="19"/>
      <x:c r="M39" s="21"/>
      <x:c r="N39" s="19"/>
      <x:c r="O39" s="20" t="str">
        <x:f>IF(COUNTA(A39:F39)=0,"",IF(OR(A39="",B39="",C39="",NOT(ISNUMBER(D39)),NOT(ISNUMBER(F39))),"Complete required inputs",IF(AND(C39&lt;&gt;"Invoice",C39&lt;&gt;"Credit",C39&lt;&gt;"Payment"),"Check document type",IF(COUNTIFS($A$23:$A$72,A39,$B$23:$B$72,B39,$C$23:$C$72,C39)&gt;1,"Duplicate document key",IF(OR(AND(C39="Invoice",F39&lt;=0),AND(C39&lt;&gt;"Invoice",F39&gt;=0)),"Check type / sign",IF(AND(C39="Invoice",NOT(ISNUMBER(E39))),"Enter due date","OK"))))))</x:f>
      </x:c>
    </x:row>
    <x:row r="40" ht="23" customHeight="1">
      <x:c r="A40" s="19"/>
      <x:c r="B40" s="19"/>
      <x:c r="C40" s="19"/>
      <x:c r="D40" s="21"/>
      <x:c r="E40" s="21"/>
      <x:c r="F40" s="22"/>
      <x:c r="G40" s="23" t="str">
        <x:f>IF(AND(O40="OK",ISNUMBER($B$4)),IF(D40&lt;=$B$4,F40,0),"")</x:f>
      </x:c>
      <x:c r="H40" s="24" t="str">
        <x:f>IF(AND(O40="OK",C40="Invoice",ISNUMBER($B$4),D40&lt;=$B$4),$B$4-E40,"")</x:f>
      </x:c>
      <x:c r="I40" s="20" t="str">
        <x:f>IF(O40="","",IF(O40&lt;&gt;"OK","Input review",IF(NOT(ISNUMBER($B$4)),"",IF(D40&gt;$B$4,"After cut-off",IF(C40&lt;&gt;"Invoice","Unallocated credit/payment",IF(H40&lt;=0,"Not due",IF(H40&lt;=30,"1–30",IF(H40&lt;=60,"31–60",IF(H40&lt;=90,"61–90","Over 90")))))))))</x:f>
      </x:c>
      <x:c r="J40" s="19"/>
      <x:c r="K40" s="19"/>
      <x:c r="L40" s="19"/>
      <x:c r="M40" s="21"/>
      <x:c r="N40" s="19"/>
      <x:c r="O40" s="20" t="str">
        <x:f>IF(COUNTA(A40:F40)=0,"",IF(OR(A40="",B40="",C40="",NOT(ISNUMBER(D40)),NOT(ISNUMBER(F40))),"Complete required inputs",IF(AND(C40&lt;&gt;"Invoice",C40&lt;&gt;"Credit",C40&lt;&gt;"Payment"),"Check document type",IF(COUNTIFS($A$23:$A$72,A40,$B$23:$B$72,B40,$C$23:$C$72,C40)&gt;1,"Duplicate document key",IF(OR(AND(C40="Invoice",F40&lt;=0),AND(C40&lt;&gt;"Invoice",F40&gt;=0)),"Check type / sign",IF(AND(C40="Invoice",NOT(ISNUMBER(E40))),"Enter due date","OK"))))))</x:f>
      </x:c>
    </x:row>
    <x:row r="41" ht="23" customHeight="1">
      <x:c r="A41" s="19"/>
      <x:c r="B41" s="19"/>
      <x:c r="C41" s="19"/>
      <x:c r="D41" s="21"/>
      <x:c r="E41" s="21"/>
      <x:c r="F41" s="22"/>
      <x:c r="G41" s="23" t="str">
        <x:f>IF(AND(O41="OK",ISNUMBER($B$4)),IF(D41&lt;=$B$4,F41,0),"")</x:f>
      </x:c>
      <x:c r="H41" s="24" t="str">
        <x:f>IF(AND(O41="OK",C41="Invoice",ISNUMBER($B$4),D41&lt;=$B$4),$B$4-E41,"")</x:f>
      </x:c>
      <x:c r="I41" s="20" t="str">
        <x:f>IF(O41="","",IF(O41&lt;&gt;"OK","Input review",IF(NOT(ISNUMBER($B$4)),"",IF(D41&gt;$B$4,"After cut-off",IF(C41&lt;&gt;"Invoice","Unallocated credit/payment",IF(H41&lt;=0,"Not due",IF(H41&lt;=30,"1–30",IF(H41&lt;=60,"31–60",IF(H41&lt;=90,"61–90","Over 90")))))))))</x:f>
      </x:c>
      <x:c r="J41" s="19"/>
      <x:c r="K41" s="19"/>
      <x:c r="L41" s="19"/>
      <x:c r="M41" s="21"/>
      <x:c r="N41" s="19"/>
      <x:c r="O41" s="20" t="str">
        <x:f>IF(COUNTA(A41:F41)=0,"",IF(OR(A41="",B41="",C41="",NOT(ISNUMBER(D41)),NOT(ISNUMBER(F41))),"Complete required inputs",IF(AND(C41&lt;&gt;"Invoice",C41&lt;&gt;"Credit",C41&lt;&gt;"Payment"),"Check document type",IF(COUNTIFS($A$23:$A$72,A41,$B$23:$B$72,B41,$C$23:$C$72,C41)&gt;1,"Duplicate document key",IF(OR(AND(C41="Invoice",F41&lt;=0),AND(C41&lt;&gt;"Invoice",F41&gt;=0)),"Check type / sign",IF(AND(C41="Invoice",NOT(ISNUMBER(E41))),"Enter due date","OK"))))))</x:f>
      </x:c>
    </x:row>
    <x:row r="42" ht="23" customHeight="1">
      <x:c r="A42" s="19"/>
      <x:c r="B42" s="19"/>
      <x:c r="C42" s="19"/>
      <x:c r="D42" s="21"/>
      <x:c r="E42" s="21"/>
      <x:c r="F42" s="22"/>
      <x:c r="G42" s="23" t="str">
        <x:f>IF(AND(O42="OK",ISNUMBER($B$4)),IF(D42&lt;=$B$4,F42,0),"")</x:f>
      </x:c>
      <x:c r="H42" s="24" t="str">
        <x:f>IF(AND(O42="OK",C42="Invoice",ISNUMBER($B$4),D42&lt;=$B$4),$B$4-E42,"")</x:f>
      </x:c>
      <x:c r="I42" s="20" t="str">
        <x:f>IF(O42="","",IF(O42&lt;&gt;"OK","Input review",IF(NOT(ISNUMBER($B$4)),"",IF(D42&gt;$B$4,"After cut-off",IF(C42&lt;&gt;"Invoice","Unallocated credit/payment",IF(H42&lt;=0,"Not due",IF(H42&lt;=30,"1–30",IF(H42&lt;=60,"31–60",IF(H42&lt;=90,"61–90","Over 90")))))))))</x:f>
      </x:c>
      <x:c r="J42" s="19"/>
      <x:c r="K42" s="19"/>
      <x:c r="L42" s="19"/>
      <x:c r="M42" s="21"/>
      <x:c r="N42" s="19"/>
      <x:c r="O42" s="20" t="str">
        <x:f>IF(COUNTA(A42:F42)=0,"",IF(OR(A42="",B42="",C42="",NOT(ISNUMBER(D42)),NOT(ISNUMBER(F42))),"Complete required inputs",IF(AND(C42&lt;&gt;"Invoice",C42&lt;&gt;"Credit",C42&lt;&gt;"Payment"),"Check document type",IF(COUNTIFS($A$23:$A$72,A42,$B$23:$B$72,B42,$C$23:$C$72,C42)&gt;1,"Duplicate document key",IF(OR(AND(C42="Invoice",F42&lt;=0),AND(C42&lt;&gt;"Invoice",F42&gt;=0)),"Check type / sign",IF(AND(C42="Invoice",NOT(ISNUMBER(E42))),"Enter due date","OK"))))))</x:f>
      </x:c>
    </x:row>
    <x:row r="43" ht="23" customHeight="1">
      <x:c r="A43" s="19"/>
      <x:c r="B43" s="19"/>
      <x:c r="C43" s="19"/>
      <x:c r="D43" s="21"/>
      <x:c r="E43" s="21"/>
      <x:c r="F43" s="22"/>
      <x:c r="G43" s="23" t="str">
        <x:f>IF(AND(O43="OK",ISNUMBER($B$4)),IF(D43&lt;=$B$4,F43,0),"")</x:f>
      </x:c>
      <x:c r="H43" s="24" t="str">
        <x:f>IF(AND(O43="OK",C43="Invoice",ISNUMBER($B$4),D43&lt;=$B$4),$B$4-E43,"")</x:f>
      </x:c>
      <x:c r="I43" s="20" t="str">
        <x:f>IF(O43="","",IF(O43&lt;&gt;"OK","Input review",IF(NOT(ISNUMBER($B$4)),"",IF(D43&gt;$B$4,"After cut-off",IF(C43&lt;&gt;"Invoice","Unallocated credit/payment",IF(H43&lt;=0,"Not due",IF(H43&lt;=30,"1–30",IF(H43&lt;=60,"31–60",IF(H43&lt;=90,"61–90","Over 90")))))))))</x:f>
      </x:c>
      <x:c r="J43" s="19"/>
      <x:c r="K43" s="19"/>
      <x:c r="L43" s="19"/>
      <x:c r="M43" s="21"/>
      <x:c r="N43" s="19"/>
      <x:c r="O43" s="20" t="str">
        <x:f>IF(COUNTA(A43:F43)=0,"",IF(OR(A43="",B43="",C43="",NOT(ISNUMBER(D43)),NOT(ISNUMBER(F43))),"Complete required inputs",IF(AND(C43&lt;&gt;"Invoice",C43&lt;&gt;"Credit",C43&lt;&gt;"Payment"),"Check document type",IF(COUNTIFS($A$23:$A$72,A43,$B$23:$B$72,B43,$C$23:$C$72,C43)&gt;1,"Duplicate document key",IF(OR(AND(C43="Invoice",F43&lt;=0),AND(C43&lt;&gt;"Invoice",F43&gt;=0)),"Check type / sign",IF(AND(C43="Invoice",NOT(ISNUMBER(E43))),"Enter due date","OK"))))))</x:f>
      </x:c>
    </x:row>
    <x:row r="44" ht="23" customHeight="1">
      <x:c r="A44" s="19"/>
      <x:c r="B44" s="19"/>
      <x:c r="C44" s="19"/>
      <x:c r="D44" s="21"/>
      <x:c r="E44" s="21"/>
      <x:c r="F44" s="22"/>
      <x:c r="G44" s="23" t="str">
        <x:f>IF(AND(O44="OK",ISNUMBER($B$4)),IF(D44&lt;=$B$4,F44,0),"")</x:f>
      </x:c>
      <x:c r="H44" s="24" t="str">
        <x:f>IF(AND(O44="OK",C44="Invoice",ISNUMBER($B$4),D44&lt;=$B$4),$B$4-E44,"")</x:f>
      </x:c>
      <x:c r="I44" s="20" t="str">
        <x:f>IF(O44="","",IF(O44&lt;&gt;"OK","Input review",IF(NOT(ISNUMBER($B$4)),"",IF(D44&gt;$B$4,"After cut-off",IF(C44&lt;&gt;"Invoice","Unallocated credit/payment",IF(H44&lt;=0,"Not due",IF(H44&lt;=30,"1–30",IF(H44&lt;=60,"31–60",IF(H44&lt;=90,"61–90","Over 90")))))))))</x:f>
      </x:c>
      <x:c r="J44" s="19"/>
      <x:c r="K44" s="19"/>
      <x:c r="L44" s="19"/>
      <x:c r="M44" s="21"/>
      <x:c r="N44" s="19"/>
      <x:c r="O44" s="20" t="str">
        <x:f>IF(COUNTA(A44:F44)=0,"",IF(OR(A44="",B44="",C44="",NOT(ISNUMBER(D44)),NOT(ISNUMBER(F44))),"Complete required inputs",IF(AND(C44&lt;&gt;"Invoice",C44&lt;&gt;"Credit",C44&lt;&gt;"Payment"),"Check document type",IF(COUNTIFS($A$23:$A$72,A44,$B$23:$B$72,B44,$C$23:$C$72,C44)&gt;1,"Duplicate document key",IF(OR(AND(C44="Invoice",F44&lt;=0),AND(C44&lt;&gt;"Invoice",F44&gt;=0)),"Check type / sign",IF(AND(C44="Invoice",NOT(ISNUMBER(E44))),"Enter due date","OK"))))))</x:f>
      </x:c>
    </x:row>
    <x:row r="45" ht="23" customHeight="1">
      <x:c r="A45" s="19"/>
      <x:c r="B45" s="19"/>
      <x:c r="C45" s="19"/>
      <x:c r="D45" s="21"/>
      <x:c r="E45" s="21"/>
      <x:c r="F45" s="22"/>
      <x:c r="G45" s="23" t="str">
        <x:f>IF(AND(O45="OK",ISNUMBER($B$4)),IF(D45&lt;=$B$4,F45,0),"")</x:f>
      </x:c>
      <x:c r="H45" s="24" t="str">
        <x:f>IF(AND(O45="OK",C45="Invoice",ISNUMBER($B$4),D45&lt;=$B$4),$B$4-E45,"")</x:f>
      </x:c>
      <x:c r="I45" s="20" t="str">
        <x:f>IF(O45="","",IF(O45&lt;&gt;"OK","Input review",IF(NOT(ISNUMBER($B$4)),"",IF(D45&gt;$B$4,"After cut-off",IF(C45&lt;&gt;"Invoice","Unallocated credit/payment",IF(H45&lt;=0,"Not due",IF(H45&lt;=30,"1–30",IF(H45&lt;=60,"31–60",IF(H45&lt;=90,"61–90","Over 90")))))))))</x:f>
      </x:c>
      <x:c r="J45" s="19"/>
      <x:c r="K45" s="19"/>
      <x:c r="L45" s="19"/>
      <x:c r="M45" s="21"/>
      <x:c r="N45" s="19"/>
      <x:c r="O45" s="20" t="str">
        <x:f>IF(COUNTA(A45:F45)=0,"",IF(OR(A45="",B45="",C45="",NOT(ISNUMBER(D45)),NOT(ISNUMBER(F45))),"Complete required inputs",IF(AND(C45&lt;&gt;"Invoice",C45&lt;&gt;"Credit",C45&lt;&gt;"Payment"),"Check document type",IF(COUNTIFS($A$23:$A$72,A45,$B$23:$B$72,B45,$C$23:$C$72,C45)&gt;1,"Duplicate document key",IF(OR(AND(C45="Invoice",F45&lt;=0),AND(C45&lt;&gt;"Invoice",F45&gt;=0)),"Check type / sign",IF(AND(C45="Invoice",NOT(ISNUMBER(E45))),"Enter due date","OK"))))))</x:f>
      </x:c>
    </x:row>
    <x:row r="46" ht="23" customHeight="1">
      <x:c r="A46" s="19"/>
      <x:c r="B46" s="19"/>
      <x:c r="C46" s="19"/>
      <x:c r="D46" s="21"/>
      <x:c r="E46" s="21"/>
      <x:c r="F46" s="22"/>
      <x:c r="G46" s="23" t="str">
        <x:f>IF(AND(O46="OK",ISNUMBER($B$4)),IF(D46&lt;=$B$4,F46,0),"")</x:f>
      </x:c>
      <x:c r="H46" s="24" t="str">
        <x:f>IF(AND(O46="OK",C46="Invoice",ISNUMBER($B$4),D46&lt;=$B$4),$B$4-E46,"")</x:f>
      </x:c>
      <x:c r="I46" s="20" t="str">
        <x:f>IF(O46="","",IF(O46&lt;&gt;"OK","Input review",IF(NOT(ISNUMBER($B$4)),"",IF(D46&gt;$B$4,"After cut-off",IF(C46&lt;&gt;"Invoice","Unallocated credit/payment",IF(H46&lt;=0,"Not due",IF(H46&lt;=30,"1–30",IF(H46&lt;=60,"31–60",IF(H46&lt;=90,"61–90","Over 90")))))))))</x:f>
      </x:c>
      <x:c r="J46" s="19"/>
      <x:c r="K46" s="19"/>
      <x:c r="L46" s="19"/>
      <x:c r="M46" s="21"/>
      <x:c r="N46" s="19"/>
      <x:c r="O46" s="20" t="str">
        <x:f>IF(COUNTA(A46:F46)=0,"",IF(OR(A46="",B46="",C46="",NOT(ISNUMBER(D46)),NOT(ISNUMBER(F46))),"Complete required inputs",IF(AND(C46&lt;&gt;"Invoice",C46&lt;&gt;"Credit",C46&lt;&gt;"Payment"),"Check document type",IF(COUNTIFS($A$23:$A$72,A46,$B$23:$B$72,B46,$C$23:$C$72,C46)&gt;1,"Duplicate document key",IF(OR(AND(C46="Invoice",F46&lt;=0),AND(C46&lt;&gt;"Invoice",F46&gt;=0)),"Check type / sign",IF(AND(C46="Invoice",NOT(ISNUMBER(E46))),"Enter due date","OK"))))))</x:f>
      </x:c>
    </x:row>
    <x:row r="47" ht="23" customHeight="1">
      <x:c r="A47" s="19"/>
      <x:c r="B47" s="19"/>
      <x:c r="C47" s="19"/>
      <x:c r="D47" s="21"/>
      <x:c r="E47" s="21"/>
      <x:c r="F47" s="22"/>
      <x:c r="G47" s="23" t="str">
        <x:f>IF(AND(O47="OK",ISNUMBER($B$4)),IF(D47&lt;=$B$4,F47,0),"")</x:f>
      </x:c>
      <x:c r="H47" s="24" t="str">
        <x:f>IF(AND(O47="OK",C47="Invoice",ISNUMBER($B$4),D47&lt;=$B$4),$B$4-E47,"")</x:f>
      </x:c>
      <x:c r="I47" s="20" t="str">
        <x:f>IF(O47="","",IF(O47&lt;&gt;"OK","Input review",IF(NOT(ISNUMBER($B$4)),"",IF(D47&gt;$B$4,"After cut-off",IF(C47&lt;&gt;"Invoice","Unallocated credit/payment",IF(H47&lt;=0,"Not due",IF(H47&lt;=30,"1–30",IF(H47&lt;=60,"31–60",IF(H47&lt;=90,"61–90","Over 90")))))))))</x:f>
      </x:c>
      <x:c r="J47" s="19"/>
      <x:c r="K47" s="19"/>
      <x:c r="L47" s="19"/>
      <x:c r="M47" s="21"/>
      <x:c r="N47" s="19"/>
      <x:c r="O47" s="20" t="str">
        <x:f>IF(COUNTA(A47:F47)=0,"",IF(OR(A47="",B47="",C47="",NOT(ISNUMBER(D47)),NOT(ISNUMBER(F47))),"Complete required inputs",IF(AND(C47&lt;&gt;"Invoice",C47&lt;&gt;"Credit",C47&lt;&gt;"Payment"),"Check document type",IF(COUNTIFS($A$23:$A$72,A47,$B$23:$B$72,B47,$C$23:$C$72,C47)&gt;1,"Duplicate document key",IF(OR(AND(C47="Invoice",F47&lt;=0),AND(C47&lt;&gt;"Invoice",F47&gt;=0)),"Check type / sign",IF(AND(C47="Invoice",NOT(ISNUMBER(E47))),"Enter due date","OK"))))))</x:f>
      </x:c>
    </x:row>
    <x:row r="48" ht="23" customHeight="1">
      <x:c r="A48" s="19"/>
      <x:c r="B48" s="19"/>
      <x:c r="C48" s="19"/>
      <x:c r="D48" s="21"/>
      <x:c r="E48" s="21"/>
      <x:c r="F48" s="22"/>
      <x:c r="G48" s="23" t="str">
        <x:f>IF(AND(O48="OK",ISNUMBER($B$4)),IF(D48&lt;=$B$4,F48,0),"")</x:f>
      </x:c>
      <x:c r="H48" s="24" t="str">
        <x:f>IF(AND(O48="OK",C48="Invoice",ISNUMBER($B$4),D48&lt;=$B$4),$B$4-E48,"")</x:f>
      </x:c>
      <x:c r="I48" s="20" t="str">
        <x:f>IF(O48="","",IF(O48&lt;&gt;"OK","Input review",IF(NOT(ISNUMBER($B$4)),"",IF(D48&gt;$B$4,"After cut-off",IF(C48&lt;&gt;"Invoice","Unallocated credit/payment",IF(H48&lt;=0,"Not due",IF(H48&lt;=30,"1–30",IF(H48&lt;=60,"31–60",IF(H48&lt;=90,"61–90","Over 90")))))))))</x:f>
      </x:c>
      <x:c r="J48" s="19"/>
      <x:c r="K48" s="19"/>
      <x:c r="L48" s="19"/>
      <x:c r="M48" s="21"/>
      <x:c r="N48" s="19"/>
      <x:c r="O48" s="20" t="str">
        <x:f>IF(COUNTA(A48:F48)=0,"",IF(OR(A48="",B48="",C48="",NOT(ISNUMBER(D48)),NOT(ISNUMBER(F48))),"Complete required inputs",IF(AND(C48&lt;&gt;"Invoice",C48&lt;&gt;"Credit",C48&lt;&gt;"Payment"),"Check document type",IF(COUNTIFS($A$23:$A$72,A48,$B$23:$B$72,B48,$C$23:$C$72,C48)&gt;1,"Duplicate document key",IF(OR(AND(C48="Invoice",F48&lt;=0),AND(C48&lt;&gt;"Invoice",F48&gt;=0)),"Check type / sign",IF(AND(C48="Invoice",NOT(ISNUMBER(E48))),"Enter due date","OK"))))))</x:f>
      </x:c>
    </x:row>
    <x:row r="49" ht="23" customHeight="1">
      <x:c r="A49" s="19"/>
      <x:c r="B49" s="19"/>
      <x:c r="C49" s="19"/>
      <x:c r="D49" s="21"/>
      <x:c r="E49" s="21"/>
      <x:c r="F49" s="22"/>
      <x:c r="G49" s="23" t="str">
        <x:f>IF(AND(O49="OK",ISNUMBER($B$4)),IF(D49&lt;=$B$4,F49,0),"")</x:f>
      </x:c>
      <x:c r="H49" s="24" t="str">
        <x:f>IF(AND(O49="OK",C49="Invoice",ISNUMBER($B$4),D49&lt;=$B$4),$B$4-E49,"")</x:f>
      </x:c>
      <x:c r="I49" s="20" t="str">
        <x:f>IF(O49="","",IF(O49&lt;&gt;"OK","Input review",IF(NOT(ISNUMBER($B$4)),"",IF(D49&gt;$B$4,"After cut-off",IF(C49&lt;&gt;"Invoice","Unallocated credit/payment",IF(H49&lt;=0,"Not due",IF(H49&lt;=30,"1–30",IF(H49&lt;=60,"31–60",IF(H49&lt;=90,"61–90","Over 90")))))))))</x:f>
      </x:c>
      <x:c r="J49" s="19"/>
      <x:c r="K49" s="19"/>
      <x:c r="L49" s="19"/>
      <x:c r="M49" s="21"/>
      <x:c r="N49" s="19"/>
      <x:c r="O49" s="20" t="str">
        <x:f>IF(COUNTA(A49:F49)=0,"",IF(OR(A49="",B49="",C49="",NOT(ISNUMBER(D49)),NOT(ISNUMBER(F49))),"Complete required inputs",IF(AND(C49&lt;&gt;"Invoice",C49&lt;&gt;"Credit",C49&lt;&gt;"Payment"),"Check document type",IF(COUNTIFS($A$23:$A$72,A49,$B$23:$B$72,B49,$C$23:$C$72,C49)&gt;1,"Duplicate document key",IF(OR(AND(C49="Invoice",F49&lt;=0),AND(C49&lt;&gt;"Invoice",F49&gt;=0)),"Check type / sign",IF(AND(C49="Invoice",NOT(ISNUMBER(E49))),"Enter due date","OK"))))))</x:f>
      </x:c>
    </x:row>
    <x:row r="50" ht="23" customHeight="1">
      <x:c r="A50" s="19"/>
      <x:c r="B50" s="19"/>
      <x:c r="C50" s="19"/>
      <x:c r="D50" s="21"/>
      <x:c r="E50" s="21"/>
      <x:c r="F50" s="22"/>
      <x:c r="G50" s="23" t="str">
        <x:f>IF(AND(O50="OK",ISNUMBER($B$4)),IF(D50&lt;=$B$4,F50,0),"")</x:f>
      </x:c>
      <x:c r="H50" s="24" t="str">
        <x:f>IF(AND(O50="OK",C50="Invoice",ISNUMBER($B$4),D50&lt;=$B$4),$B$4-E50,"")</x:f>
      </x:c>
      <x:c r="I50" s="20" t="str">
        <x:f>IF(O50="","",IF(O50&lt;&gt;"OK","Input review",IF(NOT(ISNUMBER($B$4)),"",IF(D50&gt;$B$4,"After cut-off",IF(C50&lt;&gt;"Invoice","Unallocated credit/payment",IF(H50&lt;=0,"Not due",IF(H50&lt;=30,"1–30",IF(H50&lt;=60,"31–60",IF(H50&lt;=90,"61–90","Over 90")))))))))</x:f>
      </x:c>
      <x:c r="J50" s="19"/>
      <x:c r="K50" s="19"/>
      <x:c r="L50" s="19"/>
      <x:c r="M50" s="21"/>
      <x:c r="N50" s="19"/>
      <x:c r="O50" s="20" t="str">
        <x:f>IF(COUNTA(A50:F50)=0,"",IF(OR(A50="",B50="",C50="",NOT(ISNUMBER(D50)),NOT(ISNUMBER(F50))),"Complete required inputs",IF(AND(C50&lt;&gt;"Invoice",C50&lt;&gt;"Credit",C50&lt;&gt;"Payment"),"Check document type",IF(COUNTIFS($A$23:$A$72,A50,$B$23:$B$72,B50,$C$23:$C$72,C50)&gt;1,"Duplicate document key",IF(OR(AND(C50="Invoice",F50&lt;=0),AND(C50&lt;&gt;"Invoice",F50&gt;=0)),"Check type / sign",IF(AND(C50="Invoice",NOT(ISNUMBER(E50))),"Enter due date","OK"))))))</x:f>
      </x:c>
    </x:row>
    <x:row r="51" ht="23" customHeight="1">
      <x:c r="A51" s="19"/>
      <x:c r="B51" s="19"/>
      <x:c r="C51" s="19"/>
      <x:c r="D51" s="21"/>
      <x:c r="E51" s="21"/>
      <x:c r="F51" s="22"/>
      <x:c r="G51" s="23" t="str">
        <x:f>IF(AND(O51="OK",ISNUMBER($B$4)),IF(D51&lt;=$B$4,F51,0),"")</x:f>
      </x:c>
      <x:c r="H51" s="24" t="str">
        <x:f>IF(AND(O51="OK",C51="Invoice",ISNUMBER($B$4),D51&lt;=$B$4),$B$4-E51,"")</x:f>
      </x:c>
      <x:c r="I51" s="20" t="str">
        <x:f>IF(O51="","",IF(O51&lt;&gt;"OK","Input review",IF(NOT(ISNUMBER($B$4)),"",IF(D51&gt;$B$4,"After cut-off",IF(C51&lt;&gt;"Invoice","Unallocated credit/payment",IF(H51&lt;=0,"Not due",IF(H51&lt;=30,"1–30",IF(H51&lt;=60,"31–60",IF(H51&lt;=90,"61–90","Over 90")))))))))</x:f>
      </x:c>
      <x:c r="J51" s="19"/>
      <x:c r="K51" s="19"/>
      <x:c r="L51" s="19"/>
      <x:c r="M51" s="21"/>
      <x:c r="N51" s="19"/>
      <x:c r="O51" s="20" t="str">
        <x:f>IF(COUNTA(A51:F51)=0,"",IF(OR(A51="",B51="",C51="",NOT(ISNUMBER(D51)),NOT(ISNUMBER(F51))),"Complete required inputs",IF(AND(C51&lt;&gt;"Invoice",C51&lt;&gt;"Credit",C51&lt;&gt;"Payment"),"Check document type",IF(COUNTIFS($A$23:$A$72,A51,$B$23:$B$72,B51,$C$23:$C$72,C51)&gt;1,"Duplicate document key",IF(OR(AND(C51="Invoice",F51&lt;=0),AND(C51&lt;&gt;"Invoice",F51&gt;=0)),"Check type / sign",IF(AND(C51="Invoice",NOT(ISNUMBER(E51))),"Enter due date","OK"))))))</x:f>
      </x:c>
    </x:row>
    <x:row r="52" ht="23" customHeight="1">
      <x:c r="A52" s="19"/>
      <x:c r="B52" s="19"/>
      <x:c r="C52" s="19"/>
      <x:c r="D52" s="21"/>
      <x:c r="E52" s="21"/>
      <x:c r="F52" s="22"/>
      <x:c r="G52" s="23" t="str">
        <x:f>IF(AND(O52="OK",ISNUMBER($B$4)),IF(D52&lt;=$B$4,F52,0),"")</x:f>
      </x:c>
      <x:c r="H52" s="24" t="str">
        <x:f>IF(AND(O52="OK",C52="Invoice",ISNUMBER($B$4),D52&lt;=$B$4),$B$4-E52,"")</x:f>
      </x:c>
      <x:c r="I52" s="20" t="str">
        <x:f>IF(O52="","",IF(O52&lt;&gt;"OK","Input review",IF(NOT(ISNUMBER($B$4)),"",IF(D52&gt;$B$4,"After cut-off",IF(C52&lt;&gt;"Invoice","Unallocated credit/payment",IF(H52&lt;=0,"Not due",IF(H52&lt;=30,"1–30",IF(H52&lt;=60,"31–60",IF(H52&lt;=90,"61–90","Over 90")))))))))</x:f>
      </x:c>
      <x:c r="J52" s="19"/>
      <x:c r="K52" s="19"/>
      <x:c r="L52" s="19"/>
      <x:c r="M52" s="21"/>
      <x:c r="N52" s="19"/>
      <x:c r="O52" s="20" t="str">
        <x:f>IF(COUNTA(A52:F52)=0,"",IF(OR(A52="",B52="",C52="",NOT(ISNUMBER(D52)),NOT(ISNUMBER(F52))),"Complete required inputs",IF(AND(C52&lt;&gt;"Invoice",C52&lt;&gt;"Credit",C52&lt;&gt;"Payment"),"Check document type",IF(COUNTIFS($A$23:$A$72,A52,$B$23:$B$72,B52,$C$23:$C$72,C52)&gt;1,"Duplicate document key",IF(OR(AND(C52="Invoice",F52&lt;=0),AND(C52&lt;&gt;"Invoice",F52&gt;=0)),"Check type / sign",IF(AND(C52="Invoice",NOT(ISNUMBER(E52))),"Enter due date","OK"))))))</x:f>
      </x:c>
    </x:row>
    <x:row r="53" ht="23" customHeight="1">
      <x:c r="A53" s="19"/>
      <x:c r="B53" s="19"/>
      <x:c r="C53" s="19"/>
      <x:c r="D53" s="21"/>
      <x:c r="E53" s="21"/>
      <x:c r="F53" s="22"/>
      <x:c r="G53" s="23" t="str">
        <x:f>IF(AND(O53="OK",ISNUMBER($B$4)),IF(D53&lt;=$B$4,F53,0),"")</x:f>
      </x:c>
      <x:c r="H53" s="24" t="str">
        <x:f>IF(AND(O53="OK",C53="Invoice",ISNUMBER($B$4),D53&lt;=$B$4),$B$4-E53,"")</x:f>
      </x:c>
      <x:c r="I53" s="20" t="str">
        <x:f>IF(O53="","",IF(O53&lt;&gt;"OK","Input review",IF(NOT(ISNUMBER($B$4)),"",IF(D53&gt;$B$4,"After cut-off",IF(C53&lt;&gt;"Invoice","Unallocated credit/payment",IF(H53&lt;=0,"Not due",IF(H53&lt;=30,"1–30",IF(H53&lt;=60,"31–60",IF(H53&lt;=90,"61–90","Over 90")))))))))</x:f>
      </x:c>
      <x:c r="J53" s="19"/>
      <x:c r="K53" s="19"/>
      <x:c r="L53" s="19"/>
      <x:c r="M53" s="21"/>
      <x:c r="N53" s="19"/>
      <x:c r="O53" s="20" t="str">
        <x:f>IF(COUNTA(A53:F53)=0,"",IF(OR(A53="",B53="",C53="",NOT(ISNUMBER(D53)),NOT(ISNUMBER(F53))),"Complete required inputs",IF(AND(C53&lt;&gt;"Invoice",C53&lt;&gt;"Credit",C53&lt;&gt;"Payment"),"Check document type",IF(COUNTIFS($A$23:$A$72,A53,$B$23:$B$72,B53,$C$23:$C$72,C53)&gt;1,"Duplicate document key",IF(OR(AND(C53="Invoice",F53&lt;=0),AND(C53&lt;&gt;"Invoice",F53&gt;=0)),"Check type / sign",IF(AND(C53="Invoice",NOT(ISNUMBER(E53))),"Enter due date","OK"))))))</x:f>
      </x:c>
    </x:row>
    <x:row r="54" ht="23" customHeight="1">
      <x:c r="A54" s="19"/>
      <x:c r="B54" s="19"/>
      <x:c r="C54" s="19"/>
      <x:c r="D54" s="21"/>
      <x:c r="E54" s="21"/>
      <x:c r="F54" s="22"/>
      <x:c r="G54" s="23" t="str">
        <x:f>IF(AND(O54="OK",ISNUMBER($B$4)),IF(D54&lt;=$B$4,F54,0),"")</x:f>
      </x:c>
      <x:c r="H54" s="24" t="str">
        <x:f>IF(AND(O54="OK",C54="Invoice",ISNUMBER($B$4),D54&lt;=$B$4),$B$4-E54,"")</x:f>
      </x:c>
      <x:c r="I54" s="20" t="str">
        <x:f>IF(O54="","",IF(O54&lt;&gt;"OK","Input review",IF(NOT(ISNUMBER($B$4)),"",IF(D54&gt;$B$4,"After cut-off",IF(C54&lt;&gt;"Invoice","Unallocated credit/payment",IF(H54&lt;=0,"Not due",IF(H54&lt;=30,"1–30",IF(H54&lt;=60,"31–60",IF(H54&lt;=90,"61–90","Over 90")))))))))</x:f>
      </x:c>
      <x:c r="J54" s="19"/>
      <x:c r="K54" s="19"/>
      <x:c r="L54" s="19"/>
      <x:c r="M54" s="21"/>
      <x:c r="N54" s="19"/>
      <x:c r="O54" s="20" t="str">
        <x:f>IF(COUNTA(A54:F54)=0,"",IF(OR(A54="",B54="",C54="",NOT(ISNUMBER(D54)),NOT(ISNUMBER(F54))),"Complete required inputs",IF(AND(C54&lt;&gt;"Invoice",C54&lt;&gt;"Credit",C54&lt;&gt;"Payment"),"Check document type",IF(COUNTIFS($A$23:$A$72,A54,$B$23:$B$72,B54,$C$23:$C$72,C54)&gt;1,"Duplicate document key",IF(OR(AND(C54="Invoice",F54&lt;=0),AND(C54&lt;&gt;"Invoice",F54&gt;=0)),"Check type / sign",IF(AND(C54="Invoice",NOT(ISNUMBER(E54))),"Enter due date","OK"))))))</x:f>
      </x:c>
    </x:row>
    <x:row r="55" ht="23" customHeight="1">
      <x:c r="A55" s="19"/>
      <x:c r="B55" s="19"/>
      <x:c r="C55" s="19"/>
      <x:c r="D55" s="21"/>
      <x:c r="E55" s="21"/>
      <x:c r="F55" s="22"/>
      <x:c r="G55" s="23" t="str">
        <x:f>IF(AND(O55="OK",ISNUMBER($B$4)),IF(D55&lt;=$B$4,F55,0),"")</x:f>
      </x:c>
      <x:c r="H55" s="24" t="str">
        <x:f>IF(AND(O55="OK",C55="Invoice",ISNUMBER($B$4),D55&lt;=$B$4),$B$4-E55,"")</x:f>
      </x:c>
      <x:c r="I55" s="20" t="str">
        <x:f>IF(O55="","",IF(O55&lt;&gt;"OK","Input review",IF(NOT(ISNUMBER($B$4)),"",IF(D55&gt;$B$4,"After cut-off",IF(C55&lt;&gt;"Invoice","Unallocated credit/payment",IF(H55&lt;=0,"Not due",IF(H55&lt;=30,"1–30",IF(H55&lt;=60,"31–60",IF(H55&lt;=90,"61–90","Over 90")))))))))</x:f>
      </x:c>
      <x:c r="J55" s="19"/>
      <x:c r="K55" s="19"/>
      <x:c r="L55" s="19"/>
      <x:c r="M55" s="21"/>
      <x:c r="N55" s="19"/>
      <x:c r="O55" s="20" t="str">
        <x:f>IF(COUNTA(A55:F55)=0,"",IF(OR(A55="",B55="",C55="",NOT(ISNUMBER(D55)),NOT(ISNUMBER(F55))),"Complete required inputs",IF(AND(C55&lt;&gt;"Invoice",C55&lt;&gt;"Credit",C55&lt;&gt;"Payment"),"Check document type",IF(COUNTIFS($A$23:$A$72,A55,$B$23:$B$72,B55,$C$23:$C$72,C55)&gt;1,"Duplicate document key",IF(OR(AND(C55="Invoice",F55&lt;=0),AND(C55&lt;&gt;"Invoice",F55&gt;=0)),"Check type / sign",IF(AND(C55="Invoice",NOT(ISNUMBER(E55))),"Enter due date","OK"))))))</x:f>
      </x:c>
    </x:row>
    <x:row r="56" ht="23" customHeight="1">
      <x:c r="A56" s="19"/>
      <x:c r="B56" s="19"/>
      <x:c r="C56" s="19"/>
      <x:c r="D56" s="21"/>
      <x:c r="E56" s="21"/>
      <x:c r="F56" s="22"/>
      <x:c r="G56" s="23" t="str">
        <x:f>IF(AND(O56="OK",ISNUMBER($B$4)),IF(D56&lt;=$B$4,F56,0),"")</x:f>
      </x:c>
      <x:c r="H56" s="24" t="str">
        <x:f>IF(AND(O56="OK",C56="Invoice",ISNUMBER($B$4),D56&lt;=$B$4),$B$4-E56,"")</x:f>
      </x:c>
      <x:c r="I56" s="20" t="str">
        <x:f>IF(O56="","",IF(O56&lt;&gt;"OK","Input review",IF(NOT(ISNUMBER($B$4)),"",IF(D56&gt;$B$4,"After cut-off",IF(C56&lt;&gt;"Invoice","Unallocated credit/payment",IF(H56&lt;=0,"Not due",IF(H56&lt;=30,"1–30",IF(H56&lt;=60,"31–60",IF(H56&lt;=90,"61–90","Over 90")))))))))</x:f>
      </x:c>
      <x:c r="J56" s="19"/>
      <x:c r="K56" s="19"/>
      <x:c r="L56" s="19"/>
      <x:c r="M56" s="21"/>
      <x:c r="N56" s="19"/>
      <x:c r="O56" s="20" t="str">
        <x:f>IF(COUNTA(A56:F56)=0,"",IF(OR(A56="",B56="",C56="",NOT(ISNUMBER(D56)),NOT(ISNUMBER(F56))),"Complete required inputs",IF(AND(C56&lt;&gt;"Invoice",C56&lt;&gt;"Credit",C56&lt;&gt;"Payment"),"Check document type",IF(COUNTIFS($A$23:$A$72,A56,$B$23:$B$72,B56,$C$23:$C$72,C56)&gt;1,"Duplicate document key",IF(OR(AND(C56="Invoice",F56&lt;=0),AND(C56&lt;&gt;"Invoice",F56&gt;=0)),"Check type / sign",IF(AND(C56="Invoice",NOT(ISNUMBER(E56))),"Enter due date","OK"))))))</x:f>
      </x:c>
    </x:row>
    <x:row r="57" ht="23" customHeight="1">
      <x:c r="A57" s="19"/>
      <x:c r="B57" s="19"/>
      <x:c r="C57" s="19"/>
      <x:c r="D57" s="21"/>
      <x:c r="E57" s="21"/>
      <x:c r="F57" s="22"/>
      <x:c r="G57" s="23" t="str">
        <x:f>IF(AND(O57="OK",ISNUMBER($B$4)),IF(D57&lt;=$B$4,F57,0),"")</x:f>
      </x:c>
      <x:c r="H57" s="24" t="str">
        <x:f>IF(AND(O57="OK",C57="Invoice",ISNUMBER($B$4),D57&lt;=$B$4),$B$4-E57,"")</x:f>
      </x:c>
      <x:c r="I57" s="20" t="str">
        <x:f>IF(O57="","",IF(O57&lt;&gt;"OK","Input review",IF(NOT(ISNUMBER($B$4)),"",IF(D57&gt;$B$4,"After cut-off",IF(C57&lt;&gt;"Invoice","Unallocated credit/payment",IF(H57&lt;=0,"Not due",IF(H57&lt;=30,"1–30",IF(H57&lt;=60,"31–60",IF(H57&lt;=90,"61–90","Over 90")))))))))</x:f>
      </x:c>
      <x:c r="J57" s="19"/>
      <x:c r="K57" s="19"/>
      <x:c r="L57" s="19"/>
      <x:c r="M57" s="21"/>
      <x:c r="N57" s="19"/>
      <x:c r="O57" s="20" t="str">
        <x:f>IF(COUNTA(A57:F57)=0,"",IF(OR(A57="",B57="",C57="",NOT(ISNUMBER(D57)),NOT(ISNUMBER(F57))),"Complete required inputs",IF(AND(C57&lt;&gt;"Invoice",C57&lt;&gt;"Credit",C57&lt;&gt;"Payment"),"Check document type",IF(COUNTIFS($A$23:$A$72,A57,$B$23:$B$72,B57,$C$23:$C$72,C57)&gt;1,"Duplicate document key",IF(OR(AND(C57="Invoice",F57&lt;=0),AND(C57&lt;&gt;"Invoice",F57&gt;=0)),"Check type / sign",IF(AND(C57="Invoice",NOT(ISNUMBER(E57))),"Enter due date","OK"))))))</x:f>
      </x:c>
    </x:row>
    <x:row r="58" ht="23" customHeight="1">
      <x:c r="A58" s="19"/>
      <x:c r="B58" s="19"/>
      <x:c r="C58" s="19"/>
      <x:c r="D58" s="21"/>
      <x:c r="E58" s="21"/>
      <x:c r="F58" s="22"/>
      <x:c r="G58" s="23" t="str">
        <x:f>IF(AND(O58="OK",ISNUMBER($B$4)),IF(D58&lt;=$B$4,F58,0),"")</x:f>
      </x:c>
      <x:c r="H58" s="24" t="str">
        <x:f>IF(AND(O58="OK",C58="Invoice",ISNUMBER($B$4),D58&lt;=$B$4),$B$4-E58,"")</x:f>
      </x:c>
      <x:c r="I58" s="20" t="str">
        <x:f>IF(O58="","",IF(O58&lt;&gt;"OK","Input review",IF(NOT(ISNUMBER($B$4)),"",IF(D58&gt;$B$4,"After cut-off",IF(C58&lt;&gt;"Invoice","Unallocated credit/payment",IF(H58&lt;=0,"Not due",IF(H58&lt;=30,"1–30",IF(H58&lt;=60,"31–60",IF(H58&lt;=90,"61–90","Over 90")))))))))</x:f>
      </x:c>
      <x:c r="J58" s="19"/>
      <x:c r="K58" s="19"/>
      <x:c r="L58" s="19"/>
      <x:c r="M58" s="21"/>
      <x:c r="N58" s="19"/>
      <x:c r="O58" s="20" t="str">
        <x:f>IF(COUNTA(A58:F58)=0,"",IF(OR(A58="",B58="",C58="",NOT(ISNUMBER(D58)),NOT(ISNUMBER(F58))),"Complete required inputs",IF(AND(C58&lt;&gt;"Invoice",C58&lt;&gt;"Credit",C58&lt;&gt;"Payment"),"Check document type",IF(COUNTIFS($A$23:$A$72,A58,$B$23:$B$72,B58,$C$23:$C$72,C58)&gt;1,"Duplicate document key",IF(OR(AND(C58="Invoice",F58&lt;=0),AND(C58&lt;&gt;"Invoice",F58&gt;=0)),"Check type / sign",IF(AND(C58="Invoice",NOT(ISNUMBER(E58))),"Enter due date","OK"))))))</x:f>
      </x:c>
    </x:row>
    <x:row r="59" ht="23" customHeight="1">
      <x:c r="A59" s="19"/>
      <x:c r="B59" s="19"/>
      <x:c r="C59" s="19"/>
      <x:c r="D59" s="21"/>
      <x:c r="E59" s="21"/>
      <x:c r="F59" s="22"/>
      <x:c r="G59" s="23" t="str">
        <x:f>IF(AND(O59="OK",ISNUMBER($B$4)),IF(D59&lt;=$B$4,F59,0),"")</x:f>
      </x:c>
      <x:c r="H59" s="24" t="str">
        <x:f>IF(AND(O59="OK",C59="Invoice",ISNUMBER($B$4),D59&lt;=$B$4),$B$4-E59,"")</x:f>
      </x:c>
      <x:c r="I59" s="20" t="str">
        <x:f>IF(O59="","",IF(O59&lt;&gt;"OK","Input review",IF(NOT(ISNUMBER($B$4)),"",IF(D59&gt;$B$4,"After cut-off",IF(C59&lt;&gt;"Invoice","Unallocated credit/payment",IF(H59&lt;=0,"Not due",IF(H59&lt;=30,"1–30",IF(H59&lt;=60,"31–60",IF(H59&lt;=90,"61–90","Over 90")))))))))</x:f>
      </x:c>
      <x:c r="J59" s="19"/>
      <x:c r="K59" s="19"/>
      <x:c r="L59" s="19"/>
      <x:c r="M59" s="21"/>
      <x:c r="N59" s="19"/>
      <x:c r="O59" s="20" t="str">
        <x:f>IF(COUNTA(A59:F59)=0,"",IF(OR(A59="",B59="",C59="",NOT(ISNUMBER(D59)),NOT(ISNUMBER(F59))),"Complete required inputs",IF(AND(C59&lt;&gt;"Invoice",C59&lt;&gt;"Credit",C59&lt;&gt;"Payment"),"Check document type",IF(COUNTIFS($A$23:$A$72,A59,$B$23:$B$72,B59,$C$23:$C$72,C59)&gt;1,"Duplicate document key",IF(OR(AND(C59="Invoice",F59&lt;=0),AND(C59&lt;&gt;"Invoice",F59&gt;=0)),"Check type / sign",IF(AND(C59="Invoice",NOT(ISNUMBER(E59))),"Enter due date","OK"))))))</x:f>
      </x:c>
    </x:row>
    <x:row r="60" ht="23" customHeight="1">
      <x:c r="A60" s="19"/>
      <x:c r="B60" s="19"/>
      <x:c r="C60" s="19"/>
      <x:c r="D60" s="21"/>
      <x:c r="E60" s="21"/>
      <x:c r="F60" s="22"/>
      <x:c r="G60" s="23" t="str">
        <x:f>IF(AND(O60="OK",ISNUMBER($B$4)),IF(D60&lt;=$B$4,F60,0),"")</x:f>
      </x:c>
      <x:c r="H60" s="24" t="str">
        <x:f>IF(AND(O60="OK",C60="Invoice",ISNUMBER($B$4),D60&lt;=$B$4),$B$4-E60,"")</x:f>
      </x:c>
      <x:c r="I60" s="20" t="str">
        <x:f>IF(O60="","",IF(O60&lt;&gt;"OK","Input review",IF(NOT(ISNUMBER($B$4)),"",IF(D60&gt;$B$4,"After cut-off",IF(C60&lt;&gt;"Invoice","Unallocated credit/payment",IF(H60&lt;=0,"Not due",IF(H60&lt;=30,"1–30",IF(H60&lt;=60,"31–60",IF(H60&lt;=90,"61–90","Over 90")))))))))</x:f>
      </x:c>
      <x:c r="J60" s="19"/>
      <x:c r="K60" s="19"/>
      <x:c r="L60" s="19"/>
      <x:c r="M60" s="21"/>
      <x:c r="N60" s="19"/>
      <x:c r="O60" s="20" t="str">
        <x:f>IF(COUNTA(A60:F60)=0,"",IF(OR(A60="",B60="",C60="",NOT(ISNUMBER(D60)),NOT(ISNUMBER(F60))),"Complete required inputs",IF(AND(C60&lt;&gt;"Invoice",C60&lt;&gt;"Credit",C60&lt;&gt;"Payment"),"Check document type",IF(COUNTIFS($A$23:$A$72,A60,$B$23:$B$72,B60,$C$23:$C$72,C60)&gt;1,"Duplicate document key",IF(OR(AND(C60="Invoice",F60&lt;=0),AND(C60&lt;&gt;"Invoice",F60&gt;=0)),"Check type / sign",IF(AND(C60="Invoice",NOT(ISNUMBER(E60))),"Enter due date","OK"))))))</x:f>
      </x:c>
    </x:row>
    <x:row r="61" ht="23" customHeight="1">
      <x:c r="A61" s="19"/>
      <x:c r="B61" s="19"/>
      <x:c r="C61" s="19"/>
      <x:c r="D61" s="21"/>
      <x:c r="E61" s="21"/>
      <x:c r="F61" s="22"/>
      <x:c r="G61" s="23" t="str">
        <x:f>IF(AND(O61="OK",ISNUMBER($B$4)),IF(D61&lt;=$B$4,F61,0),"")</x:f>
      </x:c>
      <x:c r="H61" s="24" t="str">
        <x:f>IF(AND(O61="OK",C61="Invoice",ISNUMBER($B$4),D61&lt;=$B$4),$B$4-E61,"")</x:f>
      </x:c>
      <x:c r="I61" s="20" t="str">
        <x:f>IF(O61="","",IF(O61&lt;&gt;"OK","Input review",IF(NOT(ISNUMBER($B$4)),"",IF(D61&gt;$B$4,"After cut-off",IF(C61&lt;&gt;"Invoice","Unallocated credit/payment",IF(H61&lt;=0,"Not due",IF(H61&lt;=30,"1–30",IF(H61&lt;=60,"31–60",IF(H61&lt;=90,"61–90","Over 90")))))))))</x:f>
      </x:c>
      <x:c r="J61" s="19"/>
      <x:c r="K61" s="19"/>
      <x:c r="L61" s="19"/>
      <x:c r="M61" s="21"/>
      <x:c r="N61" s="19"/>
      <x:c r="O61" s="20" t="str">
        <x:f>IF(COUNTA(A61:F61)=0,"",IF(OR(A61="",B61="",C61="",NOT(ISNUMBER(D61)),NOT(ISNUMBER(F61))),"Complete required inputs",IF(AND(C61&lt;&gt;"Invoice",C61&lt;&gt;"Credit",C61&lt;&gt;"Payment"),"Check document type",IF(COUNTIFS($A$23:$A$72,A61,$B$23:$B$72,B61,$C$23:$C$72,C61)&gt;1,"Duplicate document key",IF(OR(AND(C61="Invoice",F61&lt;=0),AND(C61&lt;&gt;"Invoice",F61&gt;=0)),"Check type / sign",IF(AND(C61="Invoice",NOT(ISNUMBER(E61))),"Enter due date","OK"))))))</x:f>
      </x:c>
    </x:row>
    <x:row r="62" ht="23" customHeight="1">
      <x:c r="A62" s="19"/>
      <x:c r="B62" s="19"/>
      <x:c r="C62" s="19"/>
      <x:c r="D62" s="21"/>
      <x:c r="E62" s="21"/>
      <x:c r="F62" s="22"/>
      <x:c r="G62" s="23" t="str">
        <x:f>IF(AND(O62="OK",ISNUMBER($B$4)),IF(D62&lt;=$B$4,F62,0),"")</x:f>
      </x:c>
      <x:c r="H62" s="24" t="str">
        <x:f>IF(AND(O62="OK",C62="Invoice",ISNUMBER($B$4),D62&lt;=$B$4),$B$4-E62,"")</x:f>
      </x:c>
      <x:c r="I62" s="20" t="str">
        <x:f>IF(O62="","",IF(O62&lt;&gt;"OK","Input review",IF(NOT(ISNUMBER($B$4)),"",IF(D62&gt;$B$4,"After cut-off",IF(C62&lt;&gt;"Invoice","Unallocated credit/payment",IF(H62&lt;=0,"Not due",IF(H62&lt;=30,"1–30",IF(H62&lt;=60,"31–60",IF(H62&lt;=90,"61–90","Over 90")))))))))</x:f>
      </x:c>
      <x:c r="J62" s="19"/>
      <x:c r="K62" s="19"/>
      <x:c r="L62" s="19"/>
      <x:c r="M62" s="21"/>
      <x:c r="N62" s="19"/>
      <x:c r="O62" s="20" t="str">
        <x:f>IF(COUNTA(A62:F62)=0,"",IF(OR(A62="",B62="",C62="",NOT(ISNUMBER(D62)),NOT(ISNUMBER(F62))),"Complete required inputs",IF(AND(C62&lt;&gt;"Invoice",C62&lt;&gt;"Credit",C62&lt;&gt;"Payment"),"Check document type",IF(COUNTIFS($A$23:$A$72,A62,$B$23:$B$72,B62,$C$23:$C$72,C62)&gt;1,"Duplicate document key",IF(OR(AND(C62="Invoice",F62&lt;=0),AND(C62&lt;&gt;"Invoice",F62&gt;=0)),"Check type / sign",IF(AND(C62="Invoice",NOT(ISNUMBER(E62))),"Enter due date","OK"))))))</x:f>
      </x:c>
    </x:row>
    <x:row r="63" ht="23" customHeight="1">
      <x:c r="A63" s="19"/>
      <x:c r="B63" s="19"/>
      <x:c r="C63" s="19"/>
      <x:c r="D63" s="21"/>
      <x:c r="E63" s="21"/>
      <x:c r="F63" s="22"/>
      <x:c r="G63" s="23" t="str">
        <x:f>IF(AND(O63="OK",ISNUMBER($B$4)),IF(D63&lt;=$B$4,F63,0),"")</x:f>
      </x:c>
      <x:c r="H63" s="24" t="str">
        <x:f>IF(AND(O63="OK",C63="Invoice",ISNUMBER($B$4),D63&lt;=$B$4),$B$4-E63,"")</x:f>
      </x:c>
      <x:c r="I63" s="20" t="str">
        <x:f>IF(O63="","",IF(O63&lt;&gt;"OK","Input review",IF(NOT(ISNUMBER($B$4)),"",IF(D63&gt;$B$4,"After cut-off",IF(C63&lt;&gt;"Invoice","Unallocated credit/payment",IF(H63&lt;=0,"Not due",IF(H63&lt;=30,"1–30",IF(H63&lt;=60,"31–60",IF(H63&lt;=90,"61–90","Over 90")))))))))</x:f>
      </x:c>
      <x:c r="J63" s="19"/>
      <x:c r="K63" s="19"/>
      <x:c r="L63" s="19"/>
      <x:c r="M63" s="21"/>
      <x:c r="N63" s="19"/>
      <x:c r="O63" s="20" t="str">
        <x:f>IF(COUNTA(A63:F63)=0,"",IF(OR(A63="",B63="",C63="",NOT(ISNUMBER(D63)),NOT(ISNUMBER(F63))),"Complete required inputs",IF(AND(C63&lt;&gt;"Invoice",C63&lt;&gt;"Credit",C63&lt;&gt;"Payment"),"Check document type",IF(COUNTIFS($A$23:$A$72,A63,$B$23:$B$72,B63,$C$23:$C$72,C63)&gt;1,"Duplicate document key",IF(OR(AND(C63="Invoice",F63&lt;=0),AND(C63&lt;&gt;"Invoice",F63&gt;=0)),"Check type / sign",IF(AND(C63="Invoice",NOT(ISNUMBER(E63))),"Enter due date","OK"))))))</x:f>
      </x:c>
    </x:row>
    <x:row r="64" ht="23" customHeight="1">
      <x:c r="A64" s="19"/>
      <x:c r="B64" s="19"/>
      <x:c r="C64" s="19"/>
      <x:c r="D64" s="21"/>
      <x:c r="E64" s="21"/>
      <x:c r="F64" s="22"/>
      <x:c r="G64" s="23" t="str">
        <x:f>IF(AND(O64="OK",ISNUMBER($B$4)),IF(D64&lt;=$B$4,F64,0),"")</x:f>
      </x:c>
      <x:c r="H64" s="24" t="str">
        <x:f>IF(AND(O64="OK",C64="Invoice",ISNUMBER($B$4),D64&lt;=$B$4),$B$4-E64,"")</x:f>
      </x:c>
      <x:c r="I64" s="20" t="str">
        <x:f>IF(O64="","",IF(O64&lt;&gt;"OK","Input review",IF(NOT(ISNUMBER($B$4)),"",IF(D64&gt;$B$4,"After cut-off",IF(C64&lt;&gt;"Invoice","Unallocated credit/payment",IF(H64&lt;=0,"Not due",IF(H64&lt;=30,"1–30",IF(H64&lt;=60,"31–60",IF(H64&lt;=90,"61–90","Over 90")))))))))</x:f>
      </x:c>
      <x:c r="J64" s="19"/>
      <x:c r="K64" s="19"/>
      <x:c r="L64" s="19"/>
      <x:c r="M64" s="21"/>
      <x:c r="N64" s="19"/>
      <x:c r="O64" s="20" t="str">
        <x:f>IF(COUNTA(A64:F64)=0,"",IF(OR(A64="",B64="",C64="",NOT(ISNUMBER(D64)),NOT(ISNUMBER(F64))),"Complete required inputs",IF(AND(C64&lt;&gt;"Invoice",C64&lt;&gt;"Credit",C64&lt;&gt;"Payment"),"Check document type",IF(COUNTIFS($A$23:$A$72,A64,$B$23:$B$72,B64,$C$23:$C$72,C64)&gt;1,"Duplicate document key",IF(OR(AND(C64="Invoice",F64&lt;=0),AND(C64&lt;&gt;"Invoice",F64&gt;=0)),"Check type / sign",IF(AND(C64="Invoice",NOT(ISNUMBER(E64))),"Enter due date","OK"))))))</x:f>
      </x:c>
    </x:row>
    <x:row r="65" ht="23" customHeight="1">
      <x:c r="A65" s="19"/>
      <x:c r="B65" s="19"/>
      <x:c r="C65" s="19"/>
      <x:c r="D65" s="21"/>
      <x:c r="E65" s="21"/>
      <x:c r="F65" s="22"/>
      <x:c r="G65" s="23" t="str">
        <x:f>IF(AND(O65="OK",ISNUMBER($B$4)),IF(D65&lt;=$B$4,F65,0),"")</x:f>
      </x:c>
      <x:c r="H65" s="24" t="str">
        <x:f>IF(AND(O65="OK",C65="Invoice",ISNUMBER($B$4),D65&lt;=$B$4),$B$4-E65,"")</x:f>
      </x:c>
      <x:c r="I65" s="20" t="str">
        <x:f>IF(O65="","",IF(O65&lt;&gt;"OK","Input review",IF(NOT(ISNUMBER($B$4)),"",IF(D65&gt;$B$4,"After cut-off",IF(C65&lt;&gt;"Invoice","Unallocated credit/payment",IF(H65&lt;=0,"Not due",IF(H65&lt;=30,"1–30",IF(H65&lt;=60,"31–60",IF(H65&lt;=90,"61–90","Over 90")))))))))</x:f>
      </x:c>
      <x:c r="J65" s="19"/>
      <x:c r="K65" s="19"/>
      <x:c r="L65" s="19"/>
      <x:c r="M65" s="21"/>
      <x:c r="N65" s="19"/>
      <x:c r="O65" s="20" t="str">
        <x:f>IF(COUNTA(A65:F65)=0,"",IF(OR(A65="",B65="",C65="",NOT(ISNUMBER(D65)),NOT(ISNUMBER(F65))),"Complete required inputs",IF(AND(C65&lt;&gt;"Invoice",C65&lt;&gt;"Credit",C65&lt;&gt;"Payment"),"Check document type",IF(COUNTIFS($A$23:$A$72,A65,$B$23:$B$72,B65,$C$23:$C$72,C65)&gt;1,"Duplicate document key",IF(OR(AND(C65="Invoice",F65&lt;=0),AND(C65&lt;&gt;"Invoice",F65&gt;=0)),"Check type / sign",IF(AND(C65="Invoice",NOT(ISNUMBER(E65))),"Enter due date","OK"))))))</x:f>
      </x:c>
    </x:row>
    <x:row r="66" ht="23" customHeight="1">
      <x:c r="A66" s="19"/>
      <x:c r="B66" s="19"/>
      <x:c r="C66" s="19"/>
      <x:c r="D66" s="21"/>
      <x:c r="E66" s="21"/>
      <x:c r="F66" s="22"/>
      <x:c r="G66" s="23" t="str">
        <x:f>IF(AND(O66="OK",ISNUMBER($B$4)),IF(D66&lt;=$B$4,F66,0),"")</x:f>
      </x:c>
      <x:c r="H66" s="24" t="str">
        <x:f>IF(AND(O66="OK",C66="Invoice",ISNUMBER($B$4),D66&lt;=$B$4),$B$4-E66,"")</x:f>
      </x:c>
      <x:c r="I66" s="20" t="str">
        <x:f>IF(O66="","",IF(O66&lt;&gt;"OK","Input review",IF(NOT(ISNUMBER($B$4)),"",IF(D66&gt;$B$4,"After cut-off",IF(C66&lt;&gt;"Invoice","Unallocated credit/payment",IF(H66&lt;=0,"Not due",IF(H66&lt;=30,"1–30",IF(H66&lt;=60,"31–60",IF(H66&lt;=90,"61–90","Over 90")))))))))</x:f>
      </x:c>
      <x:c r="J66" s="19"/>
      <x:c r="K66" s="19"/>
      <x:c r="L66" s="19"/>
      <x:c r="M66" s="21"/>
      <x:c r="N66" s="19"/>
      <x:c r="O66" s="20" t="str">
        <x:f>IF(COUNTA(A66:F66)=0,"",IF(OR(A66="",B66="",C66="",NOT(ISNUMBER(D66)),NOT(ISNUMBER(F66))),"Complete required inputs",IF(AND(C66&lt;&gt;"Invoice",C66&lt;&gt;"Credit",C66&lt;&gt;"Payment"),"Check document type",IF(COUNTIFS($A$23:$A$72,A66,$B$23:$B$72,B66,$C$23:$C$72,C66)&gt;1,"Duplicate document key",IF(OR(AND(C66="Invoice",F66&lt;=0),AND(C66&lt;&gt;"Invoice",F66&gt;=0)),"Check type / sign",IF(AND(C66="Invoice",NOT(ISNUMBER(E66))),"Enter due date","OK"))))))</x:f>
      </x:c>
    </x:row>
    <x:row r="67" ht="23" customHeight="1">
      <x:c r="A67" s="19"/>
      <x:c r="B67" s="19"/>
      <x:c r="C67" s="19"/>
      <x:c r="D67" s="21"/>
      <x:c r="E67" s="21"/>
      <x:c r="F67" s="22"/>
      <x:c r="G67" s="23" t="str">
        <x:f>IF(AND(O67="OK",ISNUMBER($B$4)),IF(D67&lt;=$B$4,F67,0),"")</x:f>
      </x:c>
      <x:c r="H67" s="24" t="str">
        <x:f>IF(AND(O67="OK",C67="Invoice",ISNUMBER($B$4),D67&lt;=$B$4),$B$4-E67,"")</x:f>
      </x:c>
      <x:c r="I67" s="20" t="str">
        <x:f>IF(O67="","",IF(O67&lt;&gt;"OK","Input review",IF(NOT(ISNUMBER($B$4)),"",IF(D67&gt;$B$4,"After cut-off",IF(C67&lt;&gt;"Invoice","Unallocated credit/payment",IF(H67&lt;=0,"Not due",IF(H67&lt;=30,"1–30",IF(H67&lt;=60,"31–60",IF(H67&lt;=90,"61–90","Over 90")))))))))</x:f>
      </x:c>
      <x:c r="J67" s="19"/>
      <x:c r="K67" s="19"/>
      <x:c r="L67" s="19"/>
      <x:c r="M67" s="21"/>
      <x:c r="N67" s="19"/>
      <x:c r="O67" s="20" t="str">
        <x:f>IF(COUNTA(A67:F67)=0,"",IF(OR(A67="",B67="",C67="",NOT(ISNUMBER(D67)),NOT(ISNUMBER(F67))),"Complete required inputs",IF(AND(C67&lt;&gt;"Invoice",C67&lt;&gt;"Credit",C67&lt;&gt;"Payment"),"Check document type",IF(COUNTIFS($A$23:$A$72,A67,$B$23:$B$72,B67,$C$23:$C$72,C67)&gt;1,"Duplicate document key",IF(OR(AND(C67="Invoice",F67&lt;=0),AND(C67&lt;&gt;"Invoice",F67&gt;=0)),"Check type / sign",IF(AND(C67="Invoice",NOT(ISNUMBER(E67))),"Enter due date","OK"))))))</x:f>
      </x:c>
    </x:row>
    <x:row r="68" ht="23" customHeight="1">
      <x:c r="A68" s="19"/>
      <x:c r="B68" s="19"/>
      <x:c r="C68" s="19"/>
      <x:c r="D68" s="21"/>
      <x:c r="E68" s="21"/>
      <x:c r="F68" s="22"/>
      <x:c r="G68" s="23" t="str">
        <x:f>IF(AND(O68="OK",ISNUMBER($B$4)),IF(D68&lt;=$B$4,F68,0),"")</x:f>
      </x:c>
      <x:c r="H68" s="24" t="str">
        <x:f>IF(AND(O68="OK",C68="Invoice",ISNUMBER($B$4),D68&lt;=$B$4),$B$4-E68,"")</x:f>
      </x:c>
      <x:c r="I68" s="20" t="str">
        <x:f>IF(O68="","",IF(O68&lt;&gt;"OK","Input review",IF(NOT(ISNUMBER($B$4)),"",IF(D68&gt;$B$4,"After cut-off",IF(C68&lt;&gt;"Invoice","Unallocated credit/payment",IF(H68&lt;=0,"Not due",IF(H68&lt;=30,"1–30",IF(H68&lt;=60,"31–60",IF(H68&lt;=90,"61–90","Over 90")))))))))</x:f>
      </x:c>
      <x:c r="J68" s="19"/>
      <x:c r="K68" s="19"/>
      <x:c r="L68" s="19"/>
      <x:c r="M68" s="21"/>
      <x:c r="N68" s="19"/>
      <x:c r="O68" s="20" t="str">
        <x:f>IF(COUNTA(A68:F68)=0,"",IF(OR(A68="",B68="",C68="",NOT(ISNUMBER(D68)),NOT(ISNUMBER(F68))),"Complete required inputs",IF(AND(C68&lt;&gt;"Invoice",C68&lt;&gt;"Credit",C68&lt;&gt;"Payment"),"Check document type",IF(COUNTIFS($A$23:$A$72,A68,$B$23:$B$72,B68,$C$23:$C$72,C68)&gt;1,"Duplicate document key",IF(OR(AND(C68="Invoice",F68&lt;=0),AND(C68&lt;&gt;"Invoice",F68&gt;=0)),"Check type / sign",IF(AND(C68="Invoice",NOT(ISNUMBER(E68))),"Enter due date","OK"))))))</x:f>
      </x:c>
    </x:row>
    <x:row r="69" ht="23" customHeight="1">
      <x:c r="A69" s="19"/>
      <x:c r="B69" s="19"/>
      <x:c r="C69" s="19"/>
      <x:c r="D69" s="21"/>
      <x:c r="E69" s="21"/>
      <x:c r="F69" s="22"/>
      <x:c r="G69" s="23" t="str">
        <x:f>IF(AND(O69="OK",ISNUMBER($B$4)),IF(D69&lt;=$B$4,F69,0),"")</x:f>
      </x:c>
      <x:c r="H69" s="24" t="str">
        <x:f>IF(AND(O69="OK",C69="Invoice",ISNUMBER($B$4),D69&lt;=$B$4),$B$4-E69,"")</x:f>
      </x:c>
      <x:c r="I69" s="20" t="str">
        <x:f>IF(O69="","",IF(O69&lt;&gt;"OK","Input review",IF(NOT(ISNUMBER($B$4)),"",IF(D69&gt;$B$4,"After cut-off",IF(C69&lt;&gt;"Invoice","Unallocated credit/payment",IF(H69&lt;=0,"Not due",IF(H69&lt;=30,"1–30",IF(H69&lt;=60,"31–60",IF(H69&lt;=90,"61–90","Over 90")))))))))</x:f>
      </x:c>
      <x:c r="J69" s="19"/>
      <x:c r="K69" s="19"/>
      <x:c r="L69" s="19"/>
      <x:c r="M69" s="21"/>
      <x:c r="N69" s="19"/>
      <x:c r="O69" s="20" t="str">
        <x:f>IF(COUNTA(A69:F69)=0,"",IF(OR(A69="",B69="",C69="",NOT(ISNUMBER(D69)),NOT(ISNUMBER(F69))),"Complete required inputs",IF(AND(C69&lt;&gt;"Invoice",C69&lt;&gt;"Credit",C69&lt;&gt;"Payment"),"Check document type",IF(COUNTIFS($A$23:$A$72,A69,$B$23:$B$72,B69,$C$23:$C$72,C69)&gt;1,"Duplicate document key",IF(OR(AND(C69="Invoice",F69&lt;=0),AND(C69&lt;&gt;"Invoice",F69&gt;=0)),"Check type / sign",IF(AND(C69="Invoice",NOT(ISNUMBER(E69))),"Enter due date","OK"))))))</x:f>
      </x:c>
    </x:row>
    <x:row r="70" ht="23" customHeight="1">
      <x:c r="A70" s="19"/>
      <x:c r="B70" s="19"/>
      <x:c r="C70" s="19"/>
      <x:c r="D70" s="21"/>
      <x:c r="E70" s="21"/>
      <x:c r="F70" s="22"/>
      <x:c r="G70" s="23" t="str">
        <x:f>IF(AND(O70="OK",ISNUMBER($B$4)),IF(D70&lt;=$B$4,F70,0),"")</x:f>
      </x:c>
      <x:c r="H70" s="24" t="str">
        <x:f>IF(AND(O70="OK",C70="Invoice",ISNUMBER($B$4),D70&lt;=$B$4),$B$4-E70,"")</x:f>
      </x:c>
      <x:c r="I70" s="20" t="str">
        <x:f>IF(O70="","",IF(O70&lt;&gt;"OK","Input review",IF(NOT(ISNUMBER($B$4)),"",IF(D70&gt;$B$4,"After cut-off",IF(C70&lt;&gt;"Invoice","Unallocated credit/payment",IF(H70&lt;=0,"Not due",IF(H70&lt;=30,"1–30",IF(H70&lt;=60,"31–60",IF(H70&lt;=90,"61–90","Over 90")))))))))</x:f>
      </x:c>
      <x:c r="J70" s="19"/>
      <x:c r="K70" s="19"/>
      <x:c r="L70" s="19"/>
      <x:c r="M70" s="21"/>
      <x:c r="N70" s="19"/>
      <x:c r="O70" s="20" t="str">
        <x:f>IF(COUNTA(A70:F70)=0,"",IF(OR(A70="",B70="",C70="",NOT(ISNUMBER(D70)),NOT(ISNUMBER(F70))),"Complete required inputs",IF(AND(C70&lt;&gt;"Invoice",C70&lt;&gt;"Credit",C70&lt;&gt;"Payment"),"Check document type",IF(COUNTIFS($A$23:$A$72,A70,$B$23:$B$72,B70,$C$23:$C$72,C70)&gt;1,"Duplicate document key",IF(OR(AND(C70="Invoice",F70&lt;=0),AND(C70&lt;&gt;"Invoice",F70&gt;=0)),"Check type / sign",IF(AND(C70="Invoice",NOT(ISNUMBER(E70))),"Enter due date","OK"))))))</x:f>
      </x:c>
    </x:row>
    <x:row r="71" ht="23" customHeight="1">
      <x:c r="A71" s="19"/>
      <x:c r="B71" s="19"/>
      <x:c r="C71" s="19"/>
      <x:c r="D71" s="21"/>
      <x:c r="E71" s="21"/>
      <x:c r="F71" s="22"/>
      <x:c r="G71" s="23" t="str">
        <x:f>IF(AND(O71="OK",ISNUMBER($B$4)),IF(D71&lt;=$B$4,F71,0),"")</x:f>
      </x:c>
      <x:c r="H71" s="24" t="str">
        <x:f>IF(AND(O71="OK",C71="Invoice",ISNUMBER($B$4),D71&lt;=$B$4),$B$4-E71,"")</x:f>
      </x:c>
      <x:c r="I71" s="20" t="str">
        <x:f>IF(O71="","",IF(O71&lt;&gt;"OK","Input review",IF(NOT(ISNUMBER($B$4)),"",IF(D71&gt;$B$4,"After cut-off",IF(C71&lt;&gt;"Invoice","Unallocated credit/payment",IF(H71&lt;=0,"Not due",IF(H71&lt;=30,"1–30",IF(H71&lt;=60,"31–60",IF(H71&lt;=90,"61–90","Over 90")))))))))</x:f>
      </x:c>
      <x:c r="J71" s="19"/>
      <x:c r="K71" s="19"/>
      <x:c r="L71" s="19"/>
      <x:c r="M71" s="21"/>
      <x:c r="N71" s="19"/>
      <x:c r="O71" s="20" t="str">
        <x:f>IF(COUNTA(A71:F71)=0,"",IF(OR(A71="",B71="",C71="",NOT(ISNUMBER(D71)),NOT(ISNUMBER(F71))),"Complete required inputs",IF(AND(C71&lt;&gt;"Invoice",C71&lt;&gt;"Credit",C71&lt;&gt;"Payment"),"Check document type",IF(COUNTIFS($A$23:$A$72,A71,$B$23:$B$72,B71,$C$23:$C$72,C71)&gt;1,"Duplicate document key",IF(OR(AND(C71="Invoice",F71&lt;=0),AND(C71&lt;&gt;"Invoice",F71&gt;=0)),"Check type / sign",IF(AND(C71="Invoice",NOT(ISNUMBER(E71))),"Enter due date","OK"))))))</x:f>
      </x:c>
    </x:row>
    <x:row r="72" ht="23" customHeight="1">
      <x:c r="A72" s="19"/>
      <x:c r="B72" s="19"/>
      <x:c r="C72" s="19"/>
      <x:c r="D72" s="21"/>
      <x:c r="E72" s="21"/>
      <x:c r="F72" s="22"/>
      <x:c r="G72" s="23" t="str">
        <x:f>IF(AND(O72="OK",ISNUMBER($B$4)),IF(D72&lt;=$B$4,F72,0),"")</x:f>
      </x:c>
      <x:c r="H72" s="24" t="str">
        <x:f>IF(AND(O72="OK",C72="Invoice",ISNUMBER($B$4),D72&lt;=$B$4),$B$4-E72,"")</x:f>
      </x:c>
      <x:c r="I72" s="20" t="str">
        <x:f>IF(O72="","",IF(O72&lt;&gt;"OK","Input review",IF(NOT(ISNUMBER($B$4)),"",IF(D72&gt;$B$4,"After cut-off",IF(C72&lt;&gt;"Invoice","Unallocated credit/payment",IF(H72&lt;=0,"Not due",IF(H72&lt;=30,"1–30",IF(H72&lt;=60,"31–60",IF(H72&lt;=90,"61–90","Over 90")))))))))</x:f>
      </x:c>
      <x:c r="J72" s="19"/>
      <x:c r="K72" s="19"/>
      <x:c r="L72" s="19"/>
      <x:c r="M72" s="21"/>
      <x:c r="N72" s="19"/>
      <x:c r="O72" s="20" t="str">
        <x:f>IF(COUNTA(A72:F72)=0,"",IF(OR(A72="",B72="",C72="",NOT(ISNUMBER(D72)),NOT(ISNUMBER(F72))),"Complete required inputs",IF(AND(C72&lt;&gt;"Invoice",C72&lt;&gt;"Credit",C72&lt;&gt;"Payment"),"Check document type",IF(COUNTIFS($A$23:$A$72,A72,$B$23:$B$72,B72,$C$23:$C$72,C72)&gt;1,"Duplicate document key",IF(OR(AND(C72="Invoice",F72&lt;=0),AND(C72&lt;&gt;"Invoice",F72&gt;=0)),"Check type / sign",IF(AND(C72="Invoice",NOT(ISNUMBER(E72))),"Enter due date","OK"))))))</x:f>
      </x:c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</x:sheetData>
  <x:conditionalFormatting sqref="O23:O72">
    <x:cfRule type="expression" dxfId="4" priority="1">
      <x:formula>AND($O23&lt;&gt;"",$O23&lt;&gt;"OK")</x:formula>
    </x:cfRule>
  </x:conditionalFormatting>
  <x:conditionalFormatting sqref="J23:J72">
    <x:cfRule type="containsText" dxfId="5" priority="2" operator="containsText" text="Disputed"/>
  </x:conditionalFormatting>
  <x:conditionalFormatting sqref="F10:F10">
    <x:cfRule type="cellIs" dxfId="6" priority="3" operator="notEqual">
      <x:formula>0</x:formula>
    </x:cfRule>
  </x:conditionalFormatting>
  <x:conditionalFormatting sqref="F11:F11">
    <x:cfRule type="cellIs" dxfId="7" priority="4" operator="greaterThan">
      <x:formula>0</x:formula>
    </x:cfRule>
  </x:conditionalFormatting>
  <x:dataValidations count="3">
    <x:dataValidation type="list" sqref="C23:C72">
      <x:formula1>"Invoice,Credit,Payment"</x:formula1>
    </x:dataValidation>
    <x:dataValidation type="list" sqref="J23:J72">
      <x:formula1>"Clear,Disputed,Unallocated,Review"</x:formula1>
    </x:dataValidation>
    <x:dataValidation type="list" sqref="N23:N72">
      <x:formula1>"Open,Waiting,Closed"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658b32c44b9423b"/>
  </x:tableParts>
</x:worksheet>
</file>